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0"/>
  </bookViews>
  <sheets>
    <sheet name="Лист1" sheetId="1" r:id="rId1"/>
  </sheets>
  <definedNames>
    <definedName name="_xlnm.Print_Titles" localSheetId="0">Лист1!$3:$4</definedName>
    <definedName name="_xlnm.Print_Area" localSheetId="0">Лист1!$A$2:$M$122</definedName>
  </definedNames>
  <calcPr calcId="125725" fullCalcOnLoad="1"/>
</workbook>
</file>

<file path=xl/calcChain.xml><?xml version="1.0" encoding="utf-8"?>
<calcChain xmlns="http://schemas.openxmlformats.org/spreadsheetml/2006/main">
  <c r="E28" i="1"/>
  <c r="E45"/>
  <c r="E63"/>
  <c r="E80"/>
  <c r="B28"/>
  <c r="B45"/>
  <c r="B63"/>
  <c r="E112"/>
  <c r="B119"/>
  <c r="B107"/>
  <c r="B98"/>
  <c r="B102"/>
  <c r="B101"/>
  <c r="B113"/>
  <c r="B99"/>
  <c r="B110"/>
  <c r="B111"/>
  <c r="B118"/>
  <c r="B115"/>
  <c r="B106"/>
  <c r="B109"/>
  <c r="B116"/>
  <c r="B120"/>
  <c r="B97"/>
  <c r="B117"/>
  <c r="B121"/>
  <c r="B114"/>
  <c r="B105"/>
  <c r="B108"/>
  <c r="C101"/>
  <c r="C105"/>
  <c r="E105"/>
  <c r="F105"/>
  <c r="I63"/>
  <c r="H63"/>
  <c r="I45"/>
  <c r="H45"/>
  <c r="F97"/>
  <c r="F98"/>
  <c r="F99"/>
  <c r="F100"/>
  <c r="F101"/>
  <c r="F102"/>
  <c r="F106"/>
  <c r="F107"/>
  <c r="F109"/>
  <c r="F111"/>
  <c r="F113"/>
  <c r="F115"/>
  <c r="F121"/>
  <c r="E98"/>
  <c r="E99"/>
  <c r="E101"/>
  <c r="E102"/>
  <c r="E106"/>
  <c r="E107"/>
  <c r="E111"/>
  <c r="E113"/>
  <c r="E115"/>
  <c r="E121"/>
  <c r="F117"/>
  <c r="F118"/>
  <c r="E118"/>
  <c r="C104"/>
  <c r="I80"/>
  <c r="I28"/>
  <c r="I5"/>
  <c r="H28"/>
  <c r="H5"/>
  <c r="H80"/>
  <c r="B80"/>
  <c r="B5"/>
  <c r="C28"/>
  <c r="C80"/>
  <c r="C63"/>
  <c r="C45"/>
  <c r="C5"/>
  <c r="F80"/>
  <c r="C106"/>
  <c r="C121"/>
  <c r="D121"/>
  <c r="E5"/>
  <c r="F63"/>
  <c r="F45"/>
  <c r="F28"/>
  <c r="F5"/>
  <c r="C115"/>
  <c r="C118"/>
  <c r="G118"/>
  <c r="C99"/>
  <c r="G99"/>
  <c r="C100"/>
  <c r="E117"/>
  <c r="C117"/>
  <c r="C107"/>
  <c r="C109"/>
  <c r="C98"/>
  <c r="C113"/>
  <c r="C97"/>
  <c r="C102"/>
  <c r="G63"/>
  <c r="G80"/>
  <c r="D96"/>
  <c r="D97"/>
  <c r="E97"/>
  <c r="G96" l="1"/>
  <c r="F96"/>
  <c r="E96"/>
  <c r="B96"/>
  <c r="H96"/>
  <c r="C96"/>
  <c r="I96"/>
  <c r="C122"/>
  <c r="F122" l="1"/>
</calcChain>
</file>

<file path=xl/sharedStrings.xml><?xml version="1.0" encoding="utf-8"?>
<sst xmlns="http://schemas.openxmlformats.org/spreadsheetml/2006/main" count="180" uniqueCount="115">
  <si>
    <t>Ав/гр, Т-150</t>
  </si>
  <si>
    <t>ПР</t>
  </si>
  <si>
    <t>КДМ</t>
  </si>
  <si>
    <t>экскаватор</t>
  </si>
  <si>
    <t>Зам директора  МУП "Пензадормост"                                                  Ю.П.Парастаев</t>
  </si>
  <si>
    <t>фреза</t>
  </si>
  <si>
    <t>ПУ</t>
  </si>
  <si>
    <t>МТЗ-нож</t>
  </si>
  <si>
    <t>БЦМ</t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</si>
  <si>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Газель-1ед, дор.раб-2 чел</t>
    </r>
  </si>
  <si>
    <t>Зил-мойка, Газель</t>
  </si>
  <si>
    <t>Ночь:</t>
  </si>
  <si>
    <t>Мойка прилотковой и проезжей части мостов и п/пр-Токарный,мост через Ардым,мост по ул.Бийской-ПМ-1е</t>
  </si>
  <si>
    <t>Отчет о проделанной работе за сутки  16.07.16г по МУП "Пензадормост"</t>
  </si>
  <si>
    <t>СМЕТ -10 тн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</si>
  <si>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</si>
  <si>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</si>
  <si>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</si>
  <si>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</si>
  <si>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</si>
  <si>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</si>
  <si>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</si>
  <si>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</si>
  <si>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</si>
  <si>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</si>
  <si>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</si>
  <si>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</si>
  <si>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</si>
  <si>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</si>
  <si>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</si>
  <si>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</si>
  <si>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</si>
  <si>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</si>
  <si>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</si>
  <si>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</si>
  <si>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</si>
  <si>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</si>
  <si>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Кол  рабочих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</si>
  <si>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</si>
  <si>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</si>
  <si>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</si>
  <si>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</si>
  <si>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</si>
  <si>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</si>
  <si>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</si>
  <si>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</si>
  <si>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</si>
  <si>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</si>
  <si>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</si>
  <si>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</si>
  <si>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</si>
  <si>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</si>
  <si>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</si>
  <si>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</si>
  <si>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</si>
  <si>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</si>
  <si>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</si>
  <si>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</si>
  <si>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</si>
  <si>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</si>
  <si>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</si>
  <si>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</si>
  <si>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</si>
  <si>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</si>
  <si>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ПЩ</t>
  </si>
  <si>
    <t>Ротор</t>
  </si>
  <si>
    <t>снегопогрузч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</si>
  <si>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</si>
  <si>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</si>
  <si>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</si>
  <si>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</si>
  <si>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</si>
  <si>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</si>
  <si>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</si>
  <si>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М/К</t>
  </si>
  <si>
    <t>компрессор</t>
  </si>
  <si>
    <t>ПУ, магастраль</t>
  </si>
  <si>
    <t>шовпроливщик</t>
  </si>
  <si>
    <t>БЦМ, Hydrog</t>
  </si>
  <si>
    <r>
      <t xml:space="preserve">Работа сан патруля - </t>
    </r>
    <r>
      <rPr>
        <sz val="11"/>
        <rFont val="Times New Roman"/>
        <family val="1"/>
        <charset val="204"/>
      </rPr>
      <t xml:space="preserve">маршрут № 1, 2,3  - Газель-1ед., дор.раб.- 2 чел.; очистка автомобильных остановок, площадок и урн от мусора      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</si>
  <si>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Лермонтова, Красная, Кирова, М. Горького, Володарского, Плеханова, Пушкина, З.Космодемьянской, Захарова, Бекешская, Суворова, пр.Победы, Карпинского, 8 Марта, Окружная, Лесхоз, Урицкого - раб-2 чел</t>
    </r>
  </si>
  <si>
    <t xml:space="preserve"> =-0987лн</t>
  </si>
  <si>
    <t>В ночь: мастер - Гришина С.А.</t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</si>
  <si>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  <charset val="204"/>
      </rPr>
      <t xml:space="preserve"> 6:00-16:00 Газель-1ед., дор.раб. - 3чел - № 1,2</t>
    </r>
  </si>
  <si>
    <t>В ночь: мастер -  Кежапкина Н.В.</t>
  </si>
  <si>
    <t>В ночь: мастер - Тарасовская О.В.</t>
  </si>
  <si>
    <r>
      <t xml:space="preserve">Работа сан.патруля - </t>
    </r>
    <r>
      <rPr>
        <sz val="11"/>
        <color indexed="8"/>
        <rFont val="Times New Roman"/>
        <family val="1"/>
        <charset val="204"/>
      </rPr>
      <t>работа сан.патруля (уборка различных предметов и мусора с автодороги) - Газель-1ед,  дор.раб.- 2 чел. - маршруты № 1, 2, 3</t>
    </r>
  </si>
  <si>
    <r>
      <t xml:space="preserve">Работа сан.патруля </t>
    </r>
    <r>
      <rPr>
        <sz val="12"/>
        <rFont val="Times New Roman"/>
        <family val="1"/>
        <charset val="204"/>
      </rPr>
      <t>- работа сан.патруля (уборка различных предметов и мусора с автодороги)  ПМ-1ед, дор.раб. - 1чел. - по маршрутам № 1, 2</t>
    </r>
  </si>
  <si>
    <t>В ночь: мастер - Сычин С.С.</t>
  </si>
  <si>
    <r>
      <t>Очистка прилотковой части дорог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пр. Победы - ПУМ- 2ед</t>
    </r>
  </si>
  <si>
    <r>
      <t xml:space="preserve">Очистка прилотковой и проезжей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 Ерик, Злобина, Сердобская, Тухачевского, Павлушкина, Чаадаева, Дружбы, К.Цеткин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ПУ ЭД-1ед</t>
    </r>
  </si>
  <si>
    <r>
      <t>Очистка тротуаров механической щеткой на тракторе</t>
    </r>
    <r>
      <rPr>
        <sz val="11"/>
        <rFont val="Times New Roman"/>
        <family val="1"/>
        <charset val="204"/>
      </rPr>
      <t xml:space="preserve"> - Суворова, Плеханова, Октябрьская, Парковая, Тарханова, Чехова, Московская, Сердобская, Тухачевского, Павлушкина - тр.щ. - 1 ед.</t>
    </r>
  </si>
  <si>
    <r>
      <t>Мойка прилотковой и проезжей части дороги</t>
    </r>
    <r>
      <rPr>
        <sz val="11"/>
        <rFont val="Times New Roman"/>
        <family val="1"/>
        <charset val="204"/>
      </rPr>
      <t xml:space="preserve"> - пл.Ленина, Обл.адм, Гор.адм., Пл.Жукова, Кирова, Володарского, М-Горького - ПМ-1ед</t>
    </r>
  </si>
  <si>
    <r>
      <t>Прометание прилотковой части дорог -</t>
    </r>
    <r>
      <rPr>
        <sz val="11"/>
        <rFont val="Times New Roman"/>
        <family val="1"/>
        <charset val="204"/>
      </rPr>
      <t xml:space="preserve"> Тепличная, Львовская, 40 лет Октября, Кривозерье, Калинина - тр.щ. - 1ед</t>
    </r>
  </si>
  <si>
    <r>
      <t>Очистка прилотковая части дорог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пр. Строителей, 65 лет Победы, Лозицкая, Рахманинова, Тернопольская, Пестеля, Стасова - ПУ-1ед</t>
    </r>
  </si>
  <si>
    <r>
      <t xml:space="preserve">Очистка прилотковой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>Луначарского, Сурская, Чех.развязка, Плеханова, Суворова, Октябрьская; проезжей - Измайлова (вокруг нового моста) - ПУМ-1ед</t>
    </r>
  </si>
  <si>
    <r>
      <t>Очистка прилотковая части дорог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Баумана, Терновского, Центральная  - ПУ-1ед</t>
    </r>
  </si>
  <si>
    <r>
      <t>Очистка прилотковая части дорог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Свердлова, Калинина, Кривозерье, 40 лет Октября - ПУМ-1ед</t>
    </r>
  </si>
  <si>
    <r>
      <t>Очистка мостов и п/проводов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м. Баумана, м. Терновского  - ПУ ЭД-1ед</t>
    </r>
  </si>
  <si>
    <r>
      <t xml:space="preserve">Очистка прилотковая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>Славы, Кирова, Лермонтова, Красная, К. Маркса, Советская, Володарского, Кураева, Плеханова, Пушкина - ПУ -1 ед</t>
    </r>
  </si>
  <si>
    <t>ВОДА-6 м3</t>
  </si>
  <si>
    <r>
      <t>Мойка прилотковой и проезжей части дорог -</t>
    </r>
    <r>
      <rPr>
        <sz val="11"/>
        <rFont val="Times New Roman"/>
        <family val="1"/>
        <charset val="204"/>
      </rPr>
      <t xml:space="preserve"> Огородная, Пролетарская, Толстова, Дзержинского, Каракозова, Саранская, Егорова, Литвинова + поляна - ПМ - 1ед.,</t>
    </r>
  </si>
  <si>
    <t>СМЁТ - 6тн              ВОДА - 42м3</t>
  </si>
  <si>
    <r>
      <t xml:space="preserve">Мойка  прилотковой и проезжей части дорог - </t>
    </r>
    <r>
      <rPr>
        <sz val="11"/>
        <rFont val="Times New Roman"/>
        <family val="1"/>
        <charset val="204"/>
      </rPr>
      <t>Суворова, Плеханова, Бакунина, Октябрьская, Долгова, Володарского, Московская, Чехова,Урицкого, Пенза-1, Горб.пер., Парковая, Тарханова, Транспортная, Ерик, Злобина, Тухачевского, Сердобская, Павлушкина, Антонова, Пилотная - ПМ-1ед.</t>
    </r>
  </si>
  <si>
    <t>СМЕТ-3  тн                ВОДА- 42м3</t>
  </si>
  <si>
    <t>ВОДА -96м3</t>
  </si>
  <si>
    <r>
      <t>Мойка прилотковой  и проезжей части дорог -</t>
    </r>
    <r>
      <rPr>
        <sz val="11"/>
        <rFont val="Times New Roman"/>
        <family val="1"/>
        <charset val="204"/>
      </rPr>
      <t xml:space="preserve"> Гагарина - ПМ - 1ед.  </t>
    </r>
  </si>
  <si>
    <t>ВОДА - 42м3</t>
  </si>
  <si>
    <r>
      <t>Мойка прилотковой и проещжей части дорог -</t>
    </r>
    <r>
      <rPr>
        <sz val="11"/>
        <rFont val="Times New Roman"/>
        <family val="1"/>
        <charset val="204"/>
      </rPr>
      <t xml:space="preserve"> ИТР, Лазо, Пр.Победы, Пр.Строителей - ПМ - 1ед.</t>
    </r>
  </si>
  <si>
    <t>СМЕТ- 27тн                    ВОДА - 72м3</t>
  </si>
  <si>
    <r>
      <t>Мойка прилотковой и проезжей части дорог  -</t>
    </r>
    <r>
      <rPr>
        <sz val="11"/>
        <rFont val="Times New Roman"/>
        <family val="1"/>
        <charset val="204"/>
      </rPr>
      <t xml:space="preserve"> Калинина, Свердлова, Баумана, Терновского, Центральная - ПМ - 2ед</t>
    </r>
  </si>
  <si>
    <t>СМЁТ - 13тн              ВОДА - 72м3</t>
  </si>
  <si>
    <t xml:space="preserve">В день:      СМЁТ - 6тн                       ВОДА - 84 м3       </t>
  </si>
  <si>
    <t xml:space="preserve"> В ночь:                  СМЕТ - 53тн                  ВОДА - 288м3</t>
  </si>
  <si>
    <t xml:space="preserve">За сутки:         СМЕТ - 59 тн               ВОДА - 372м3            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</si>
</sst>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justify" wrapText="1"/>
    </xf>
    <xf numFmtId="0" fontId="1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justify" wrapText="1"/>
    </xf>
    <xf numFmtId="0" fontId="15" fillId="2" borderId="1" xfId="0" applyFont="1" applyFill="1" applyBorder="1" applyAlignment="1">
      <alignment horizontal="left" vertical="justify" wrapText="1"/>
    </xf>
    <xf numFmtId="0" fontId="13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15" fillId="2" borderId="1" xfId="0" applyFont="1" applyFill="1" applyBorder="1"/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4"/>
  <sheetViews>
    <sheetView tabSelected="1" view="pageBreakPreview" topLeftCell="A65" zoomScaleNormal="100" zoomScaleSheetLayoutView="100" workbookViewId="0">
      <selection activeCell="A100" sqref="A100:IV100"/>
    </sheetView>
  </sheetViews>
  <sheetFormatPr defaultRowHeight="12.75"/>
  <cols>
    <col min="1" max="1" width="13.140625" customWidth="1"/>
    <col min="2" max="2" width="4.28515625" customWidth="1"/>
    <col min="3" max="3" width="0.140625" customWidth="1"/>
    <col min="4" max="4" width="3.5703125" customWidth="1"/>
    <col min="5" max="5" width="3.85546875" customWidth="1"/>
    <col min="6" max="6" width="4" hidden="1" customWidth="1"/>
    <col min="7" max="7" width="0.28515625" hidden="1" customWidth="1"/>
    <col min="8" max="9" width="6.28515625" customWidth="1"/>
    <col min="10" max="10" width="152.710937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s="4" customFormat="1" ht="21.75" customHeight="1">
      <c r="A3" s="21" t="s">
        <v>16</v>
      </c>
      <c r="B3" s="21" t="s">
        <v>36</v>
      </c>
      <c r="C3" s="21"/>
      <c r="D3" s="21"/>
      <c r="E3" s="22" t="s">
        <v>62</v>
      </c>
      <c r="F3" s="22"/>
      <c r="G3" s="22"/>
      <c r="H3" s="22"/>
      <c r="I3" s="22"/>
      <c r="J3" s="21"/>
      <c r="N3" s="12"/>
    </row>
    <row r="4" spans="1:14" ht="20.25" customHeight="1">
      <c r="A4" s="21"/>
      <c r="B4" s="23" t="s">
        <v>33</v>
      </c>
      <c r="C4" s="24" t="s">
        <v>34</v>
      </c>
      <c r="D4" s="23" t="s">
        <v>37</v>
      </c>
      <c r="E4" s="23" t="s">
        <v>33</v>
      </c>
      <c r="F4" s="23" t="s">
        <v>35</v>
      </c>
      <c r="G4" s="23" t="s">
        <v>45</v>
      </c>
      <c r="H4" s="23" t="s">
        <v>71</v>
      </c>
      <c r="I4" s="24" t="s">
        <v>72</v>
      </c>
      <c r="J4" s="21"/>
      <c r="K4" s="4"/>
      <c r="L4" s="4"/>
      <c r="M4" s="4"/>
    </row>
    <row r="5" spans="1:14" ht="12.75" customHeight="1">
      <c r="A5" s="25" t="s">
        <v>17</v>
      </c>
      <c r="B5" s="10">
        <f>SUM(B6:B27)</f>
        <v>1</v>
      </c>
      <c r="C5" s="10">
        <f>SUM(C6:C27)</f>
        <v>0</v>
      </c>
      <c r="D5" s="10">
        <v>2</v>
      </c>
      <c r="E5" s="10">
        <f>SUM(E6:E27)</f>
        <v>0</v>
      </c>
      <c r="F5" s="10">
        <f>SUM(F6:F27)</f>
        <v>0</v>
      </c>
      <c r="G5" s="10"/>
      <c r="H5" s="26">
        <f>SUM(H6:H27)</f>
        <v>0</v>
      </c>
      <c r="I5" s="26">
        <f>SUM(I6:I27)</f>
        <v>6</v>
      </c>
      <c r="J5" s="27"/>
      <c r="K5" s="4"/>
      <c r="L5" s="4"/>
      <c r="M5" s="4"/>
    </row>
    <row r="6" spans="1:14" ht="14.25" customHeight="1">
      <c r="A6" s="28" t="s">
        <v>18</v>
      </c>
      <c r="B6" s="2">
        <v>1</v>
      </c>
      <c r="C6" s="2"/>
      <c r="D6" s="2">
        <v>2</v>
      </c>
      <c r="E6" s="2"/>
      <c r="F6" s="2"/>
      <c r="G6" s="2"/>
      <c r="H6" s="15"/>
      <c r="I6" s="15"/>
      <c r="J6" s="17" t="s">
        <v>9</v>
      </c>
      <c r="K6" s="4"/>
      <c r="L6" s="4"/>
      <c r="M6" s="4"/>
    </row>
    <row r="7" spans="1:14" ht="13.5" hidden="1" customHeight="1">
      <c r="A7" s="28" t="s">
        <v>2</v>
      </c>
      <c r="B7" s="2"/>
      <c r="C7" s="2"/>
      <c r="D7" s="2"/>
      <c r="E7" s="2"/>
      <c r="F7" s="2"/>
      <c r="G7" s="2"/>
      <c r="H7" s="29"/>
      <c r="I7" s="15"/>
      <c r="J7" s="14"/>
      <c r="K7" s="4"/>
      <c r="L7" s="4"/>
      <c r="M7" s="4"/>
    </row>
    <row r="8" spans="1:14" ht="14.25" hidden="1" customHeight="1">
      <c r="A8" s="28" t="s">
        <v>6</v>
      </c>
      <c r="B8" s="2"/>
      <c r="C8" s="2"/>
      <c r="D8" s="2"/>
      <c r="E8" s="2"/>
      <c r="F8" s="2"/>
      <c r="G8" s="2"/>
      <c r="H8" s="29"/>
      <c r="I8" s="15"/>
      <c r="J8" s="17"/>
      <c r="K8" s="4"/>
      <c r="L8" s="4"/>
      <c r="M8" s="4"/>
    </row>
    <row r="9" spans="1:14" ht="13.5" hidden="1" customHeight="1">
      <c r="A9" s="28" t="s">
        <v>19</v>
      </c>
      <c r="B9" s="2"/>
      <c r="C9" s="2"/>
      <c r="D9" s="2"/>
      <c r="E9" s="2"/>
      <c r="F9" s="2"/>
      <c r="G9" s="2"/>
      <c r="H9" s="15"/>
      <c r="I9" s="15"/>
      <c r="J9" s="17"/>
      <c r="K9" s="4" t="s">
        <v>12</v>
      </c>
      <c r="L9" s="4"/>
      <c r="M9" s="4"/>
    </row>
    <row r="10" spans="1:14" ht="14.25" hidden="1" customHeight="1">
      <c r="A10" s="28" t="s">
        <v>58</v>
      </c>
      <c r="B10" s="2"/>
      <c r="C10" s="2"/>
      <c r="D10" s="2"/>
      <c r="E10" s="2"/>
      <c r="F10" s="2"/>
      <c r="G10" s="2"/>
      <c r="H10" s="30"/>
      <c r="I10" s="15"/>
      <c r="J10" s="17"/>
      <c r="K10" s="4"/>
      <c r="L10" s="4"/>
      <c r="M10" s="4"/>
    </row>
    <row r="11" spans="1:14" ht="14.25" hidden="1" customHeight="1">
      <c r="A11" s="28" t="s">
        <v>20</v>
      </c>
      <c r="B11" s="9"/>
      <c r="C11" s="9"/>
      <c r="D11" s="9"/>
      <c r="E11" s="2"/>
      <c r="F11" s="2"/>
      <c r="G11" s="2"/>
      <c r="H11" s="15"/>
      <c r="I11" s="15"/>
      <c r="J11" s="31"/>
      <c r="K11" s="4"/>
      <c r="L11" s="4"/>
      <c r="M11" s="4"/>
    </row>
    <row r="12" spans="1:14" ht="15" hidden="1" customHeight="1">
      <c r="A12" s="28" t="s">
        <v>78</v>
      </c>
      <c r="B12" s="9"/>
      <c r="C12" s="9"/>
      <c r="D12" s="9"/>
      <c r="E12" s="2"/>
      <c r="F12" s="2"/>
      <c r="G12" s="2"/>
      <c r="H12" s="30"/>
      <c r="I12" s="30"/>
      <c r="J12" s="17"/>
      <c r="K12" s="4"/>
      <c r="L12" s="4"/>
      <c r="M12" s="4"/>
    </row>
    <row r="13" spans="1:14" ht="18.75" hidden="1" customHeight="1">
      <c r="A13" s="28" t="s">
        <v>10</v>
      </c>
      <c r="B13" s="9"/>
      <c r="C13" s="9"/>
      <c r="D13" s="9"/>
      <c r="E13" s="2"/>
      <c r="F13" s="2"/>
      <c r="G13" s="2"/>
      <c r="H13" s="30"/>
      <c r="I13" s="30"/>
      <c r="J13" s="17"/>
      <c r="K13" s="4"/>
      <c r="L13" s="4"/>
      <c r="M13" s="4"/>
    </row>
    <row r="14" spans="1:14" ht="14.25" hidden="1" customHeight="1">
      <c r="A14" s="28" t="s">
        <v>56</v>
      </c>
      <c r="B14" s="9"/>
      <c r="C14" s="9"/>
      <c r="D14" s="9"/>
      <c r="E14" s="2"/>
      <c r="F14" s="2"/>
      <c r="G14" s="2"/>
      <c r="H14" s="30"/>
      <c r="I14" s="30"/>
      <c r="J14" s="31"/>
      <c r="K14" s="4"/>
      <c r="L14" s="4"/>
      <c r="M14" s="4"/>
    </row>
    <row r="15" spans="1:14" ht="15" customHeight="1">
      <c r="A15" s="28" t="s">
        <v>21</v>
      </c>
      <c r="B15" s="2"/>
      <c r="C15" s="2"/>
      <c r="D15" s="2"/>
      <c r="E15" s="32"/>
      <c r="F15" s="2"/>
      <c r="G15" s="2"/>
      <c r="H15" s="30"/>
      <c r="I15" s="30"/>
      <c r="J15" s="33" t="s">
        <v>63</v>
      </c>
      <c r="K15" s="34"/>
      <c r="L15" s="34"/>
      <c r="M15" s="34"/>
    </row>
    <row r="16" spans="1:14" ht="15" hidden="1" customHeight="1">
      <c r="A16" s="28" t="s">
        <v>28</v>
      </c>
      <c r="B16" s="2"/>
      <c r="C16" s="2"/>
      <c r="D16" s="2"/>
      <c r="E16" s="35"/>
      <c r="F16" s="2"/>
      <c r="G16" s="2"/>
      <c r="H16" s="30"/>
      <c r="I16" s="30"/>
      <c r="J16" s="36"/>
      <c r="K16" s="37"/>
      <c r="L16" s="37"/>
      <c r="M16" s="37"/>
    </row>
    <row r="17" spans="1:13" ht="13.5" hidden="1" customHeight="1">
      <c r="A17" s="28" t="s">
        <v>44</v>
      </c>
      <c r="B17" s="2"/>
      <c r="C17" s="2"/>
      <c r="D17" s="2"/>
      <c r="E17" s="2"/>
      <c r="F17" s="2"/>
      <c r="G17" s="2"/>
      <c r="H17" s="30"/>
      <c r="I17" s="15"/>
      <c r="J17" s="38"/>
      <c r="K17" s="39"/>
      <c r="L17" s="39"/>
      <c r="M17" s="39"/>
    </row>
    <row r="18" spans="1:13" ht="14.25" hidden="1" customHeight="1">
      <c r="A18" s="40" t="s">
        <v>50</v>
      </c>
      <c r="B18" s="2"/>
      <c r="C18" s="2"/>
      <c r="D18" s="2"/>
      <c r="E18" s="2"/>
      <c r="F18" s="2"/>
      <c r="G18" s="2"/>
      <c r="H18" s="30"/>
      <c r="I18" s="30"/>
      <c r="J18" s="41"/>
      <c r="K18" s="4"/>
      <c r="L18" s="4"/>
      <c r="M18" s="4"/>
    </row>
    <row r="19" spans="1:13" ht="20.25" hidden="1" customHeight="1">
      <c r="A19" s="28" t="s">
        <v>29</v>
      </c>
      <c r="B19" s="2"/>
      <c r="C19" s="2"/>
      <c r="D19" s="2"/>
      <c r="E19" s="2"/>
      <c r="F19" s="2"/>
      <c r="G19" s="2"/>
      <c r="H19" s="30"/>
      <c r="I19" s="30"/>
      <c r="J19" s="14"/>
      <c r="K19" s="17"/>
      <c r="L19" s="17"/>
      <c r="M19" s="17"/>
    </row>
    <row r="20" spans="1:13" ht="14.25" hidden="1" customHeight="1">
      <c r="A20" s="28" t="s">
        <v>22</v>
      </c>
      <c r="B20" s="2"/>
      <c r="C20" s="2"/>
      <c r="D20" s="2"/>
      <c r="E20" s="2"/>
      <c r="F20" s="2"/>
      <c r="G20" s="2"/>
      <c r="H20" s="30"/>
      <c r="I20" s="15"/>
      <c r="J20" s="42"/>
      <c r="K20" s="43"/>
      <c r="L20" s="43"/>
      <c r="M20" s="43"/>
    </row>
    <row r="21" spans="1:13" ht="14.25" hidden="1" customHeight="1">
      <c r="A21" s="28" t="s">
        <v>75</v>
      </c>
      <c r="B21" s="2"/>
      <c r="C21" s="2"/>
      <c r="D21" s="2"/>
      <c r="E21" s="2"/>
      <c r="F21" s="2"/>
      <c r="G21" s="2"/>
      <c r="H21" s="30"/>
      <c r="I21" s="15"/>
      <c r="J21" s="44"/>
      <c r="K21" s="4"/>
      <c r="L21" s="4"/>
      <c r="M21" s="4"/>
    </row>
    <row r="22" spans="1:13" ht="14.25" hidden="1" customHeight="1">
      <c r="A22" s="28" t="s">
        <v>49</v>
      </c>
      <c r="B22" s="2"/>
      <c r="C22" s="2"/>
      <c r="D22" s="2"/>
      <c r="E22" s="2"/>
      <c r="F22" s="2"/>
      <c r="G22" s="2"/>
      <c r="H22" s="15"/>
      <c r="I22" s="15"/>
      <c r="J22" s="14"/>
      <c r="K22" s="4"/>
      <c r="L22" s="4"/>
      <c r="M22" s="4"/>
    </row>
    <row r="23" spans="1:13" ht="13.5" hidden="1" customHeight="1">
      <c r="A23" s="28" t="s">
        <v>73</v>
      </c>
      <c r="B23" s="2"/>
      <c r="C23" s="2"/>
      <c r="D23" s="2"/>
      <c r="E23" s="2"/>
      <c r="F23" s="2"/>
      <c r="G23" s="2"/>
      <c r="H23" s="15"/>
      <c r="I23" s="15"/>
      <c r="J23" s="14"/>
      <c r="K23" s="4"/>
      <c r="L23" s="4"/>
      <c r="M23" s="4"/>
    </row>
    <row r="24" spans="1:13" ht="15" customHeight="1">
      <c r="A24" s="28" t="s">
        <v>77</v>
      </c>
      <c r="B24" s="2"/>
      <c r="C24" s="2"/>
      <c r="D24" s="2"/>
      <c r="E24" s="2"/>
      <c r="F24" s="2"/>
      <c r="G24" s="2"/>
      <c r="H24" s="30"/>
      <c r="I24" s="30"/>
      <c r="J24" s="17" t="s">
        <v>11</v>
      </c>
      <c r="K24" s="4"/>
      <c r="L24" s="4"/>
      <c r="M24" s="4"/>
    </row>
    <row r="25" spans="1:13" ht="13.5" customHeight="1">
      <c r="A25" s="28" t="s">
        <v>61</v>
      </c>
      <c r="B25" s="2"/>
      <c r="C25" s="2"/>
      <c r="D25" s="2"/>
      <c r="E25" s="2"/>
      <c r="F25" s="2"/>
      <c r="G25" s="2"/>
      <c r="H25" s="30"/>
      <c r="I25" s="30"/>
      <c r="J25" s="36" t="s">
        <v>98</v>
      </c>
      <c r="K25" s="37"/>
      <c r="L25" s="37"/>
      <c r="M25" s="37"/>
    </row>
    <row r="26" spans="1:13" ht="15" customHeight="1">
      <c r="A26" s="28" t="s">
        <v>74</v>
      </c>
      <c r="B26" s="2"/>
      <c r="C26" s="2"/>
      <c r="D26" s="2"/>
      <c r="E26" s="2"/>
      <c r="F26" s="2"/>
      <c r="G26" s="2"/>
      <c r="H26" s="30"/>
      <c r="I26" s="30">
        <v>6</v>
      </c>
      <c r="J26" s="17" t="s">
        <v>100</v>
      </c>
      <c r="K26" s="4"/>
      <c r="L26" s="4"/>
      <c r="M26" s="4"/>
    </row>
    <row r="27" spans="1:13" ht="14.25" customHeight="1">
      <c r="A27" s="28" t="s">
        <v>47</v>
      </c>
      <c r="B27" s="2"/>
      <c r="C27" s="2"/>
      <c r="D27" s="2"/>
      <c r="E27" s="2"/>
      <c r="F27" s="2"/>
      <c r="G27" s="2"/>
      <c r="H27" s="30"/>
      <c r="I27" s="30"/>
      <c r="J27" s="41"/>
      <c r="K27" s="4"/>
      <c r="L27" s="4"/>
      <c r="M27" s="4"/>
    </row>
    <row r="28" spans="1:13" ht="12.75" customHeight="1">
      <c r="A28" s="45" t="s">
        <v>48</v>
      </c>
      <c r="B28" s="10">
        <f>SUM(B29:B44)</f>
        <v>6</v>
      </c>
      <c r="C28" s="10">
        <f>SUM(C29:C44)</f>
        <v>0</v>
      </c>
      <c r="D28" s="10">
        <v>2</v>
      </c>
      <c r="E28" s="10">
        <f>SUM(E29:E44)</f>
        <v>4</v>
      </c>
      <c r="F28" s="10">
        <f>SUM(F29:F44)</f>
        <v>0</v>
      </c>
      <c r="G28" s="10"/>
      <c r="H28" s="26">
        <f>SUM(H29:H44)</f>
        <v>9</v>
      </c>
      <c r="I28" s="46">
        <f>SUM(I29:I44)</f>
        <v>84</v>
      </c>
      <c r="J28" s="27" t="s">
        <v>15</v>
      </c>
      <c r="K28" s="4"/>
      <c r="L28" s="4"/>
      <c r="M28" s="4"/>
    </row>
    <row r="29" spans="1:13" ht="15" customHeight="1">
      <c r="A29" s="47" t="s">
        <v>32</v>
      </c>
      <c r="B29" s="2">
        <v>1</v>
      </c>
      <c r="C29" s="2"/>
      <c r="D29" s="2">
        <v>2</v>
      </c>
      <c r="E29" s="2"/>
      <c r="F29" s="2"/>
      <c r="G29" s="2"/>
      <c r="H29" s="15"/>
      <c r="I29" s="15"/>
      <c r="J29" s="14" t="s">
        <v>79</v>
      </c>
      <c r="K29" s="4"/>
      <c r="L29" s="4"/>
      <c r="M29" s="4"/>
    </row>
    <row r="30" spans="1:13" ht="30" customHeight="1">
      <c r="A30" s="47" t="s">
        <v>58</v>
      </c>
      <c r="B30" s="2">
        <v>1</v>
      </c>
      <c r="C30" s="2"/>
      <c r="D30" s="2"/>
      <c r="E30" s="2">
        <v>1</v>
      </c>
      <c r="F30" s="2"/>
      <c r="G30" s="2"/>
      <c r="H30" s="15">
        <v>6</v>
      </c>
      <c r="I30" s="48">
        <v>42</v>
      </c>
      <c r="J30" s="14" t="s">
        <v>101</v>
      </c>
      <c r="K30" s="4"/>
      <c r="L30" s="4"/>
      <c r="M30" s="4"/>
    </row>
    <row r="31" spans="1:13" ht="30.75" customHeight="1">
      <c r="A31" s="47" t="s">
        <v>64</v>
      </c>
      <c r="B31" s="2"/>
      <c r="C31" s="2"/>
      <c r="D31" s="2"/>
      <c r="E31" s="2"/>
      <c r="F31" s="2"/>
      <c r="G31" s="2"/>
      <c r="H31" s="15">
        <v>3</v>
      </c>
      <c r="I31" s="15">
        <v>42</v>
      </c>
      <c r="J31" s="14" t="s">
        <v>90</v>
      </c>
      <c r="K31" s="4"/>
      <c r="L31" s="4"/>
      <c r="M31" s="4"/>
    </row>
    <row r="32" spans="1:13" ht="15" customHeight="1">
      <c r="A32" s="47" t="s">
        <v>6</v>
      </c>
      <c r="B32" s="2">
        <v>1</v>
      </c>
      <c r="C32" s="2"/>
      <c r="D32" s="2"/>
      <c r="E32" s="2">
        <v>1</v>
      </c>
      <c r="F32" s="2"/>
      <c r="G32" s="2"/>
      <c r="H32" s="15"/>
      <c r="I32" s="15"/>
      <c r="J32" s="14"/>
      <c r="K32" s="4"/>
      <c r="L32" s="4"/>
      <c r="M32" s="4"/>
    </row>
    <row r="33" spans="1:13" ht="14.25" hidden="1" customHeight="1">
      <c r="A33" s="47" t="s">
        <v>7</v>
      </c>
      <c r="B33" s="2"/>
      <c r="C33" s="2"/>
      <c r="D33" s="2"/>
      <c r="E33" s="2"/>
      <c r="F33" s="2"/>
      <c r="G33" s="2"/>
      <c r="H33" s="15"/>
      <c r="I33" s="15"/>
      <c r="J33" s="14"/>
      <c r="K33" s="4"/>
      <c r="L33" s="4"/>
      <c r="M33" s="4"/>
    </row>
    <row r="34" spans="1:13" ht="13.5" hidden="1" customHeight="1">
      <c r="A34" s="47" t="s">
        <v>59</v>
      </c>
      <c r="B34" s="3"/>
      <c r="C34" s="3"/>
      <c r="D34" s="35"/>
      <c r="E34" s="3"/>
      <c r="F34" s="3"/>
      <c r="G34" s="2"/>
      <c r="H34" s="48"/>
      <c r="I34" s="15"/>
      <c r="J34" s="49"/>
      <c r="K34" s="4"/>
      <c r="L34" s="4"/>
      <c r="M34" s="4"/>
    </row>
    <row r="35" spans="1:13" ht="14.25" hidden="1" customHeight="1">
      <c r="A35" s="50" t="s">
        <v>49</v>
      </c>
      <c r="B35" s="2"/>
      <c r="C35" s="2"/>
      <c r="D35" s="2"/>
      <c r="E35" s="35"/>
      <c r="F35" s="35"/>
      <c r="G35" s="2"/>
      <c r="H35" s="30"/>
      <c r="I35" s="15"/>
      <c r="J35" s="14"/>
      <c r="K35" s="4"/>
      <c r="L35" s="4"/>
      <c r="M35" s="4"/>
    </row>
    <row r="36" spans="1:13" ht="14.25" customHeight="1">
      <c r="A36" s="47" t="s">
        <v>43</v>
      </c>
      <c r="B36" s="2">
        <v>2</v>
      </c>
      <c r="C36" s="2"/>
      <c r="D36" s="2"/>
      <c r="E36" s="35">
        <v>1</v>
      </c>
      <c r="F36" s="35"/>
      <c r="G36" s="2"/>
      <c r="H36" s="30"/>
      <c r="I36" s="15"/>
      <c r="J36" s="14" t="s">
        <v>102</v>
      </c>
      <c r="K36" s="4"/>
      <c r="L36" s="4"/>
      <c r="M36" s="4"/>
    </row>
    <row r="37" spans="1:13" ht="12.75" hidden="1" customHeight="1">
      <c r="A37" s="47" t="s">
        <v>41</v>
      </c>
      <c r="B37" s="2"/>
      <c r="C37" s="2"/>
      <c r="D37" s="2"/>
      <c r="E37" s="35"/>
      <c r="F37" s="35"/>
      <c r="G37" s="2"/>
      <c r="H37" s="30"/>
      <c r="I37" s="15"/>
      <c r="J37" s="14"/>
      <c r="K37" s="4"/>
      <c r="L37" s="4"/>
      <c r="M37" s="4"/>
    </row>
    <row r="38" spans="1:13" ht="17.25" customHeight="1">
      <c r="A38" s="47" t="s">
        <v>21</v>
      </c>
      <c r="B38" s="2"/>
      <c r="C38" s="2"/>
      <c r="D38" s="2"/>
      <c r="E38" s="35"/>
      <c r="F38" s="35"/>
      <c r="G38" s="2"/>
      <c r="H38" s="30"/>
      <c r="I38" s="30"/>
      <c r="J38" s="14" t="s">
        <v>82</v>
      </c>
      <c r="K38" s="4"/>
      <c r="L38" s="4"/>
      <c r="M38" s="4"/>
    </row>
    <row r="39" spans="1:13" ht="27.75" customHeight="1">
      <c r="A39" s="47" t="s">
        <v>27</v>
      </c>
      <c r="B39" s="2">
        <v>1</v>
      </c>
      <c r="C39" s="2"/>
      <c r="D39" s="2"/>
      <c r="E39" s="35">
        <v>1</v>
      </c>
      <c r="F39" s="35"/>
      <c r="G39" s="2"/>
      <c r="H39" s="30"/>
      <c r="I39" s="15"/>
      <c r="J39" s="17" t="s">
        <v>95</v>
      </c>
      <c r="K39" s="4"/>
      <c r="L39" s="4"/>
      <c r="M39" s="4"/>
    </row>
    <row r="40" spans="1:13" ht="28.5" customHeight="1">
      <c r="A40" s="28" t="s">
        <v>20</v>
      </c>
      <c r="B40" s="2"/>
      <c r="C40" s="2"/>
      <c r="D40" s="2"/>
      <c r="E40" s="51"/>
      <c r="F40" s="2"/>
      <c r="G40" s="2"/>
      <c r="H40" s="30"/>
      <c r="I40" s="15"/>
      <c r="J40" s="14" t="s">
        <v>103</v>
      </c>
      <c r="K40" s="4"/>
      <c r="L40" s="4"/>
      <c r="M40" s="4"/>
    </row>
    <row r="41" spans="1:13" ht="33" customHeight="1">
      <c r="A41" s="28" t="s">
        <v>44</v>
      </c>
      <c r="B41" s="2"/>
      <c r="C41" s="2"/>
      <c r="D41" s="2"/>
      <c r="E41" s="51"/>
      <c r="F41" s="2"/>
      <c r="G41" s="2"/>
      <c r="H41" s="30"/>
      <c r="I41" s="15"/>
      <c r="J41" s="52" t="s">
        <v>91</v>
      </c>
      <c r="K41" s="4"/>
      <c r="L41" s="4"/>
      <c r="M41" s="4"/>
    </row>
    <row r="42" spans="1:13" ht="14.25" hidden="1" customHeight="1">
      <c r="A42" s="28" t="s">
        <v>30</v>
      </c>
      <c r="B42" s="2"/>
      <c r="C42" s="2"/>
      <c r="D42" s="2"/>
      <c r="E42" s="2"/>
      <c r="F42" s="2"/>
      <c r="G42" s="2"/>
      <c r="H42" s="30"/>
      <c r="I42" s="16"/>
      <c r="J42" s="18"/>
      <c r="K42" s="4"/>
      <c r="L42" s="4"/>
      <c r="M42" s="4"/>
    </row>
    <row r="43" spans="1:13" ht="14.25" customHeight="1">
      <c r="A43" s="28" t="s">
        <v>42</v>
      </c>
      <c r="B43" s="2"/>
      <c r="C43" s="2"/>
      <c r="D43" s="4"/>
      <c r="E43" s="2"/>
      <c r="F43" s="2"/>
      <c r="G43" s="2"/>
      <c r="H43" s="30"/>
      <c r="I43" s="30"/>
      <c r="J43" s="53" t="s">
        <v>104</v>
      </c>
      <c r="K43" s="4"/>
      <c r="L43" s="4"/>
      <c r="M43" s="4"/>
    </row>
    <row r="44" spans="1:13" ht="14.25" hidden="1" customHeight="1">
      <c r="A44" s="28" t="s">
        <v>54</v>
      </c>
      <c r="B44" s="2"/>
      <c r="C44" s="2"/>
      <c r="D44" s="2"/>
      <c r="E44" s="2"/>
      <c r="F44" s="2"/>
      <c r="G44" s="2"/>
      <c r="H44" s="30"/>
      <c r="I44" s="30"/>
      <c r="J44" s="53"/>
      <c r="K44" s="4"/>
      <c r="L44" s="4"/>
      <c r="M44" s="4"/>
    </row>
    <row r="45" spans="1:13" ht="12.75" customHeight="1">
      <c r="A45" s="45" t="s">
        <v>23</v>
      </c>
      <c r="B45" s="10">
        <f>SUM(B46:B62)</f>
        <v>1</v>
      </c>
      <c r="C45" s="10">
        <f>SUM(C46:C62)</f>
        <v>0</v>
      </c>
      <c r="D45" s="10">
        <v>3</v>
      </c>
      <c r="E45" s="10">
        <f>SUM(E46:E62)</f>
        <v>2</v>
      </c>
      <c r="F45" s="10">
        <f>SUM(F46:F62)</f>
        <v>0</v>
      </c>
      <c r="G45" s="10"/>
      <c r="H45" s="26">
        <f>SUM(H46:H62)</f>
        <v>10</v>
      </c>
      <c r="I45" s="26">
        <f>SUM(I46:I62)</f>
        <v>96</v>
      </c>
      <c r="J45" s="27"/>
      <c r="K45" s="4"/>
      <c r="L45" s="4"/>
      <c r="M45" s="4"/>
    </row>
    <row r="46" spans="1:13" ht="15" customHeight="1">
      <c r="A46" s="28" t="s">
        <v>18</v>
      </c>
      <c r="B46" s="2">
        <v>1</v>
      </c>
      <c r="C46" s="2"/>
      <c r="D46" s="2">
        <v>3</v>
      </c>
      <c r="E46" s="2"/>
      <c r="F46" s="2"/>
      <c r="G46" s="2"/>
      <c r="H46" s="15"/>
      <c r="I46" s="15"/>
      <c r="J46" s="53" t="s">
        <v>83</v>
      </c>
      <c r="K46" s="4"/>
      <c r="L46" s="4"/>
      <c r="M46" s="4"/>
    </row>
    <row r="47" spans="1:13" ht="31.5" customHeight="1">
      <c r="A47" s="28" t="s">
        <v>19</v>
      </c>
      <c r="B47" s="2"/>
      <c r="C47" s="2"/>
      <c r="D47" s="2"/>
      <c r="E47" s="2"/>
      <c r="F47" s="2"/>
      <c r="G47" s="2"/>
      <c r="H47" s="15">
        <v>10</v>
      </c>
      <c r="I47" s="15">
        <v>96</v>
      </c>
      <c r="J47" s="14" t="s">
        <v>80</v>
      </c>
      <c r="K47" s="4"/>
      <c r="L47" s="4"/>
      <c r="M47" s="4"/>
    </row>
    <row r="48" spans="1:13" ht="12.75" hidden="1" customHeight="1">
      <c r="A48" s="28" t="s">
        <v>21</v>
      </c>
      <c r="B48" s="2"/>
      <c r="C48" s="2"/>
      <c r="D48" s="2"/>
      <c r="E48" s="2"/>
      <c r="F48" s="2"/>
      <c r="G48" s="2"/>
      <c r="H48" s="15"/>
      <c r="I48" s="15"/>
      <c r="J48" s="41"/>
      <c r="K48" s="4"/>
      <c r="L48" s="4"/>
      <c r="M48" s="4"/>
    </row>
    <row r="49" spans="1:13" ht="13.5" hidden="1" customHeight="1">
      <c r="A49" s="28" t="s">
        <v>28</v>
      </c>
      <c r="B49" s="2"/>
      <c r="C49" s="2"/>
      <c r="D49" s="2"/>
      <c r="E49" s="54"/>
      <c r="F49" s="2"/>
      <c r="G49" s="2"/>
      <c r="H49" s="15"/>
      <c r="I49" s="15"/>
      <c r="J49" s="55"/>
      <c r="K49" s="4"/>
      <c r="L49" s="4"/>
      <c r="M49" s="4"/>
    </row>
    <row r="50" spans="1:13" ht="16.5" hidden="1" customHeight="1">
      <c r="A50" s="28" t="s">
        <v>42</v>
      </c>
      <c r="B50" s="2"/>
      <c r="C50" s="2"/>
      <c r="D50" s="56"/>
      <c r="E50" s="2"/>
      <c r="F50" s="2"/>
      <c r="G50" s="2"/>
      <c r="H50" s="15"/>
      <c r="I50" s="15"/>
      <c r="J50" s="31"/>
      <c r="K50" s="4"/>
      <c r="L50" s="4"/>
      <c r="M50" s="4"/>
    </row>
    <row r="51" spans="1:13" ht="13.5" hidden="1" customHeight="1">
      <c r="A51" s="28" t="s">
        <v>30</v>
      </c>
      <c r="B51" s="2"/>
      <c r="C51" s="2"/>
      <c r="D51" s="4"/>
      <c r="E51" s="57"/>
      <c r="F51" s="2"/>
      <c r="G51" s="2"/>
      <c r="H51" s="30"/>
      <c r="I51" s="15"/>
      <c r="J51" s="4"/>
      <c r="K51" s="4"/>
      <c r="L51" s="4"/>
      <c r="M51" s="4"/>
    </row>
    <row r="52" spans="1:13" ht="15" hidden="1" customHeight="1">
      <c r="A52" s="28" t="s">
        <v>64</v>
      </c>
      <c r="B52" s="2"/>
      <c r="C52" s="2"/>
      <c r="D52" s="2"/>
      <c r="E52" s="51"/>
      <c r="F52" s="2"/>
      <c r="G52" s="2"/>
      <c r="H52" s="30"/>
      <c r="I52" s="15"/>
      <c r="J52" s="55"/>
      <c r="K52" s="4"/>
      <c r="L52" s="4"/>
      <c r="M52" s="4"/>
    </row>
    <row r="53" spans="1:13" ht="15.75" hidden="1" customHeight="1">
      <c r="A53" s="28" t="s">
        <v>1</v>
      </c>
      <c r="B53" s="2"/>
      <c r="C53" s="2"/>
      <c r="D53" s="2"/>
      <c r="E53" s="51"/>
      <c r="F53" s="2"/>
      <c r="G53" s="2"/>
      <c r="H53" s="15"/>
      <c r="I53" s="15"/>
      <c r="J53" s="55"/>
      <c r="K53" s="4"/>
      <c r="L53" s="4"/>
      <c r="M53" s="4"/>
    </row>
    <row r="54" spans="1:13" ht="13.5" customHeight="1">
      <c r="A54" s="28" t="s">
        <v>68</v>
      </c>
      <c r="B54" s="2"/>
      <c r="C54" s="2"/>
      <c r="D54" s="2"/>
      <c r="E54" s="51">
        <v>1</v>
      </c>
      <c r="F54" s="2"/>
      <c r="G54" s="2"/>
      <c r="H54" s="15"/>
      <c r="I54" s="15"/>
      <c r="J54" s="17" t="s">
        <v>84</v>
      </c>
      <c r="K54" s="4"/>
      <c r="L54" s="4"/>
      <c r="M54" s="4"/>
    </row>
    <row r="55" spans="1:13" ht="15.75" hidden="1" customHeight="1">
      <c r="A55" s="28" t="s">
        <v>20</v>
      </c>
      <c r="B55" s="2"/>
      <c r="C55" s="2"/>
      <c r="D55" s="2"/>
      <c r="E55" s="2"/>
      <c r="F55" s="2"/>
      <c r="G55" s="2"/>
      <c r="H55" s="30"/>
      <c r="I55" s="30"/>
      <c r="K55" s="4"/>
      <c r="L55" s="4"/>
      <c r="M55" s="4"/>
    </row>
    <row r="56" spans="1:13" ht="27.75" customHeight="1">
      <c r="A56" s="28" t="s">
        <v>66</v>
      </c>
      <c r="B56" s="2"/>
      <c r="C56" s="2"/>
      <c r="D56" s="2"/>
      <c r="E56" s="2"/>
      <c r="F56" s="30"/>
      <c r="G56" s="2"/>
      <c r="H56" s="4"/>
      <c r="I56" s="15"/>
      <c r="J56" s="17" t="s">
        <v>99</v>
      </c>
      <c r="K56" s="4"/>
      <c r="L56" s="4"/>
      <c r="M56" s="4"/>
    </row>
    <row r="57" spans="1:13" ht="14.25" hidden="1" customHeight="1">
      <c r="A57" s="28" t="s">
        <v>3</v>
      </c>
      <c r="B57" s="2"/>
      <c r="C57" s="2"/>
      <c r="D57" s="2"/>
      <c r="E57" s="2"/>
      <c r="F57" s="30"/>
      <c r="G57" s="2"/>
      <c r="H57" s="4"/>
      <c r="I57" s="15"/>
      <c r="J57" s="17"/>
      <c r="K57" s="4"/>
      <c r="L57" s="4"/>
      <c r="M57" s="4"/>
    </row>
    <row r="58" spans="1:13" ht="15" customHeight="1">
      <c r="A58" s="28" t="s">
        <v>6</v>
      </c>
      <c r="B58" s="2"/>
      <c r="C58" s="2"/>
      <c r="D58" s="2"/>
      <c r="E58" s="2">
        <v>1</v>
      </c>
      <c r="F58" s="30"/>
      <c r="G58" s="2"/>
      <c r="H58" s="4"/>
      <c r="I58" s="15"/>
      <c r="J58" s="14" t="s">
        <v>92</v>
      </c>
      <c r="K58" s="4"/>
      <c r="L58" s="4"/>
      <c r="M58" s="4"/>
    </row>
    <row r="59" spans="1:13" ht="14.25" hidden="1" customHeight="1">
      <c r="A59" s="28" t="s">
        <v>41</v>
      </c>
      <c r="B59" s="2"/>
      <c r="C59" s="2" t="s">
        <v>81</v>
      </c>
      <c r="D59" s="2"/>
      <c r="E59" s="2"/>
      <c r="F59" s="2"/>
      <c r="G59" s="2"/>
      <c r="H59" s="30"/>
      <c r="I59" s="15"/>
      <c r="J59" s="58"/>
      <c r="K59" s="4"/>
      <c r="L59" s="4"/>
      <c r="M59" s="4"/>
    </row>
    <row r="60" spans="1:13" ht="14.25" customHeight="1">
      <c r="A60" s="28" t="s">
        <v>40</v>
      </c>
      <c r="B60" s="2"/>
      <c r="C60" s="2"/>
      <c r="D60" s="2"/>
      <c r="E60" s="2"/>
      <c r="F60" s="2"/>
      <c r="G60" s="2"/>
      <c r="H60" s="30"/>
      <c r="I60" s="15"/>
      <c r="J60" s="53" t="s">
        <v>14</v>
      </c>
      <c r="K60" s="4"/>
      <c r="L60" s="4"/>
      <c r="M60" s="4"/>
    </row>
    <row r="61" spans="1:13" ht="3" hidden="1" customHeight="1">
      <c r="A61" s="28" t="s">
        <v>44</v>
      </c>
      <c r="B61" s="2"/>
      <c r="C61" s="2"/>
      <c r="D61" s="2"/>
      <c r="E61" s="2"/>
      <c r="F61" s="2"/>
      <c r="G61" s="2"/>
      <c r="H61" s="30"/>
      <c r="I61" s="15"/>
      <c r="J61" s="58"/>
      <c r="K61" s="4"/>
      <c r="L61" s="4"/>
      <c r="M61" s="4"/>
    </row>
    <row r="62" spans="1:13" ht="14.25" customHeight="1">
      <c r="A62" s="28" t="s">
        <v>54</v>
      </c>
      <c r="B62" s="54"/>
      <c r="C62" s="2"/>
      <c r="D62" s="2"/>
      <c r="E62" s="32"/>
      <c r="F62" s="2"/>
      <c r="G62" s="2"/>
      <c r="H62" s="30"/>
      <c r="I62" s="30"/>
      <c r="J62" s="53" t="s">
        <v>105</v>
      </c>
      <c r="K62" s="4"/>
      <c r="L62" s="4"/>
      <c r="M62" s="4"/>
    </row>
    <row r="63" spans="1:13" ht="10.5" customHeight="1">
      <c r="A63" s="45" t="s">
        <v>26</v>
      </c>
      <c r="B63" s="10">
        <f>SUM(B64:B79)</f>
        <v>3</v>
      </c>
      <c r="C63" s="10">
        <f>SUM(C64:C79)</f>
        <v>0</v>
      </c>
      <c r="D63" s="10">
        <v>2</v>
      </c>
      <c r="E63" s="10">
        <f>SUM(E64:E79)</f>
        <v>5</v>
      </c>
      <c r="F63" s="10">
        <f>SUM(F64:F79)</f>
        <v>0</v>
      </c>
      <c r="G63" s="10">
        <f>SUM(G64:G79)</f>
        <v>0</v>
      </c>
      <c r="H63" s="26">
        <f>SUM(H64:H79)</f>
        <v>27</v>
      </c>
      <c r="I63" s="26">
        <f>SUM(I64:I79)</f>
        <v>114</v>
      </c>
      <c r="J63" s="59"/>
      <c r="K63" s="4"/>
      <c r="L63" s="4"/>
      <c r="M63" s="4"/>
    </row>
    <row r="64" spans="1:13" ht="15.75" customHeight="1">
      <c r="A64" s="28" t="s">
        <v>18</v>
      </c>
      <c r="B64" s="2">
        <v>1</v>
      </c>
      <c r="C64" s="2"/>
      <c r="D64" s="2">
        <v>2</v>
      </c>
      <c r="E64" s="2"/>
      <c r="F64" s="2"/>
      <c r="G64" s="2"/>
      <c r="H64" s="15"/>
      <c r="I64" s="15"/>
      <c r="J64" s="60" t="s">
        <v>86</v>
      </c>
      <c r="K64" s="4"/>
      <c r="L64" s="4"/>
      <c r="M64" s="4"/>
    </row>
    <row r="65" spans="1:13" ht="15.75" customHeight="1">
      <c r="A65" s="28" t="s">
        <v>3</v>
      </c>
      <c r="B65" s="2"/>
      <c r="C65" s="2"/>
      <c r="D65" s="2"/>
      <c r="E65" s="2"/>
      <c r="F65" s="2"/>
      <c r="G65" s="2"/>
      <c r="H65" s="15"/>
      <c r="I65" s="15">
        <v>42</v>
      </c>
      <c r="J65" s="14" t="s">
        <v>106</v>
      </c>
      <c r="K65" s="4"/>
      <c r="L65" s="4"/>
      <c r="M65" s="4"/>
    </row>
    <row r="66" spans="1:13" ht="15" customHeight="1">
      <c r="A66" s="28" t="s">
        <v>28</v>
      </c>
      <c r="B66" s="2"/>
      <c r="C66" s="2"/>
      <c r="D66" s="2"/>
      <c r="E66" s="2"/>
      <c r="F66" s="2"/>
      <c r="G66" s="2"/>
      <c r="H66" s="15">
        <v>27</v>
      </c>
      <c r="I66" s="15">
        <v>72</v>
      </c>
      <c r="J66" s="42"/>
      <c r="K66" s="4"/>
      <c r="L66" s="4"/>
      <c r="M66" s="4"/>
    </row>
    <row r="67" spans="1:13" ht="15.75" hidden="1" customHeight="1">
      <c r="A67" s="28" t="s">
        <v>2</v>
      </c>
      <c r="B67" s="2"/>
      <c r="C67" s="2"/>
      <c r="D67" s="2"/>
      <c r="E67" s="2"/>
      <c r="F67" s="2"/>
      <c r="G67" s="2"/>
      <c r="H67" s="15"/>
      <c r="I67" s="15"/>
      <c r="J67" s="14"/>
      <c r="K67" s="4"/>
      <c r="L67" s="4"/>
      <c r="M67" s="4"/>
    </row>
    <row r="68" spans="1:13" ht="13.5" customHeight="1">
      <c r="A68" s="28" t="s">
        <v>58</v>
      </c>
      <c r="B68" s="2">
        <v>1</v>
      </c>
      <c r="C68" s="2"/>
      <c r="D68" s="2"/>
      <c r="E68" s="2">
        <v>2</v>
      </c>
      <c r="F68" s="2"/>
      <c r="G68" s="2"/>
      <c r="H68" s="15"/>
      <c r="I68" s="48"/>
      <c r="J68" s="17" t="s">
        <v>107</v>
      </c>
      <c r="K68" s="4"/>
      <c r="L68" s="4"/>
      <c r="M68" s="4"/>
    </row>
    <row r="69" spans="1:13" ht="15" hidden="1" customHeight="1">
      <c r="A69" s="28" t="s">
        <v>20</v>
      </c>
      <c r="B69" s="2"/>
      <c r="C69" s="2"/>
      <c r="D69" s="2"/>
      <c r="E69" s="2"/>
      <c r="F69" s="2"/>
      <c r="G69" s="2"/>
      <c r="H69" s="61"/>
      <c r="I69" s="15"/>
      <c r="J69" s="17"/>
      <c r="K69" s="4"/>
      <c r="L69" s="4"/>
      <c r="M69" s="4"/>
    </row>
    <row r="70" spans="1:13" ht="15" customHeight="1">
      <c r="A70" s="28" t="s">
        <v>76</v>
      </c>
      <c r="B70" s="2"/>
      <c r="C70" s="2"/>
      <c r="D70" s="2"/>
      <c r="E70" s="2">
        <v>3</v>
      </c>
      <c r="F70" s="2"/>
      <c r="G70" s="2"/>
      <c r="H70" s="61"/>
      <c r="I70" s="15"/>
      <c r="J70" s="14"/>
      <c r="K70" s="4"/>
      <c r="L70" s="4"/>
      <c r="M70" s="4"/>
    </row>
    <row r="71" spans="1:13" ht="14.25" customHeight="1">
      <c r="A71" s="28" t="s">
        <v>43</v>
      </c>
      <c r="B71" s="2">
        <v>1</v>
      </c>
      <c r="C71" s="2"/>
      <c r="D71" s="2"/>
      <c r="E71" s="2"/>
      <c r="F71" s="2"/>
      <c r="G71" s="2"/>
      <c r="H71" s="15"/>
      <c r="I71" s="15"/>
      <c r="J71" s="42" t="s">
        <v>85</v>
      </c>
      <c r="K71" s="4"/>
      <c r="L71" s="4"/>
      <c r="M71" s="4"/>
    </row>
    <row r="72" spans="1:13" ht="31.5" customHeight="1">
      <c r="A72" s="28" t="s">
        <v>44</v>
      </c>
      <c r="B72" s="2"/>
      <c r="C72" s="2"/>
      <c r="D72" s="2"/>
      <c r="E72" s="2"/>
      <c r="F72" s="2"/>
      <c r="G72" s="2"/>
      <c r="H72" s="15"/>
      <c r="I72" s="15"/>
      <c r="J72" s="14" t="s">
        <v>94</v>
      </c>
      <c r="K72" s="4"/>
      <c r="L72" s="4"/>
      <c r="M72" s="4"/>
    </row>
    <row r="73" spans="1:13" ht="12.75" customHeight="1">
      <c r="A73" s="28" t="s">
        <v>40</v>
      </c>
      <c r="B73" s="2"/>
      <c r="C73" s="2"/>
      <c r="D73" s="2"/>
      <c r="E73" s="2"/>
      <c r="F73" s="2"/>
      <c r="G73" s="2"/>
      <c r="H73" s="15"/>
      <c r="I73" s="15"/>
      <c r="J73" s="14" t="s">
        <v>89</v>
      </c>
      <c r="K73" s="4"/>
      <c r="L73" s="4"/>
      <c r="M73" s="4"/>
    </row>
    <row r="74" spans="1:13" ht="14.25" customHeight="1">
      <c r="A74" s="28" t="s">
        <v>31</v>
      </c>
      <c r="B74" s="2"/>
      <c r="C74" s="2"/>
      <c r="D74" s="2"/>
      <c r="E74" s="2"/>
      <c r="F74" s="2"/>
      <c r="G74" s="2"/>
      <c r="H74" s="15"/>
      <c r="I74" s="15"/>
      <c r="J74" s="14" t="s">
        <v>108</v>
      </c>
      <c r="K74" s="4"/>
      <c r="L74" s="4"/>
      <c r="M74" s="4"/>
    </row>
    <row r="75" spans="1:13" ht="13.5" hidden="1" customHeight="1">
      <c r="A75" s="28" t="s">
        <v>49</v>
      </c>
      <c r="B75" s="2"/>
      <c r="C75" s="2"/>
      <c r="D75" s="2"/>
      <c r="E75" s="2"/>
      <c r="F75" s="2"/>
      <c r="G75" s="2"/>
      <c r="H75" s="15"/>
      <c r="I75" s="15"/>
      <c r="J75" s="19"/>
      <c r="K75" s="4"/>
      <c r="L75" s="4"/>
      <c r="M75" s="4"/>
    </row>
    <row r="76" spans="1:13" ht="13.5" hidden="1" customHeight="1">
      <c r="A76" s="28" t="s">
        <v>65</v>
      </c>
      <c r="B76" s="2"/>
      <c r="C76" s="2"/>
      <c r="D76" s="2"/>
      <c r="E76" s="2"/>
      <c r="F76" s="2"/>
      <c r="G76" s="2"/>
      <c r="H76" s="15"/>
      <c r="I76" s="15"/>
      <c r="J76" s="19"/>
      <c r="K76" s="4"/>
      <c r="L76" s="4"/>
      <c r="M76" s="4"/>
    </row>
    <row r="77" spans="1:13" ht="14.25" customHeight="1">
      <c r="A77" s="28" t="s">
        <v>41</v>
      </c>
      <c r="B77" s="2"/>
      <c r="C77" s="2"/>
      <c r="D77" s="2"/>
      <c r="E77" s="2"/>
      <c r="F77" s="2"/>
      <c r="G77" s="2"/>
      <c r="H77" s="15"/>
      <c r="I77" s="15"/>
      <c r="J77" s="17" t="s">
        <v>109</v>
      </c>
      <c r="K77" s="4"/>
      <c r="L77" s="4"/>
      <c r="M77" s="4"/>
    </row>
    <row r="78" spans="1:13" ht="13.5" hidden="1" customHeight="1">
      <c r="A78" s="28" t="s">
        <v>30</v>
      </c>
      <c r="B78" s="2"/>
      <c r="C78" s="2"/>
      <c r="D78" s="2"/>
      <c r="E78" s="2"/>
      <c r="F78" s="2"/>
      <c r="G78" s="2"/>
      <c r="H78" s="15"/>
      <c r="I78" s="15"/>
      <c r="J78" s="44"/>
      <c r="K78" s="4"/>
      <c r="L78" s="4"/>
      <c r="M78" s="4"/>
    </row>
    <row r="79" spans="1:13" ht="15" hidden="1" customHeight="1">
      <c r="A79" s="28" t="s">
        <v>22</v>
      </c>
      <c r="B79" s="2"/>
      <c r="C79" s="2"/>
      <c r="D79" s="2"/>
      <c r="E79" s="2"/>
      <c r="F79" s="2"/>
      <c r="G79" s="2"/>
      <c r="H79" s="15"/>
      <c r="I79" s="15"/>
      <c r="J79" s="3"/>
      <c r="K79" s="4"/>
      <c r="L79" s="4"/>
      <c r="M79" s="4"/>
    </row>
    <row r="80" spans="1:13" ht="13.5" customHeight="1">
      <c r="A80" s="45" t="s">
        <v>24</v>
      </c>
      <c r="B80" s="10">
        <f>SUM(B81:B95)</f>
        <v>2</v>
      </c>
      <c r="C80" s="10">
        <f>SUM(C81:C95)</f>
        <v>0</v>
      </c>
      <c r="D80" s="10">
        <v>1</v>
      </c>
      <c r="E80" s="10">
        <f>SUM(E81:E95)</f>
        <v>4</v>
      </c>
      <c r="F80" s="10">
        <f>SUM(F81:F95)</f>
        <v>0</v>
      </c>
      <c r="G80" s="10">
        <f>SUM(G81:G95)</f>
        <v>0</v>
      </c>
      <c r="H80" s="26">
        <f>SUM(H81:H95)</f>
        <v>13</v>
      </c>
      <c r="I80" s="46">
        <f>SUM(I81:I95)</f>
        <v>72</v>
      </c>
      <c r="J80" s="62"/>
      <c r="K80" s="4"/>
      <c r="L80" s="4"/>
      <c r="M80" s="4"/>
    </row>
    <row r="81" spans="1:13" ht="15" customHeight="1">
      <c r="A81" s="28" t="s">
        <v>18</v>
      </c>
      <c r="B81" s="2">
        <v>1</v>
      </c>
      <c r="C81" s="2"/>
      <c r="D81" s="2">
        <v>1</v>
      </c>
      <c r="E81" s="2"/>
      <c r="F81" s="2"/>
      <c r="G81" s="2"/>
      <c r="H81" s="15"/>
      <c r="I81" s="63"/>
      <c r="J81" s="64" t="s">
        <v>87</v>
      </c>
      <c r="K81" s="4"/>
      <c r="L81" s="4"/>
      <c r="M81" s="4"/>
    </row>
    <row r="82" spans="1:13" ht="15.75" customHeight="1">
      <c r="A82" s="28" t="s">
        <v>69</v>
      </c>
      <c r="B82" s="2"/>
      <c r="C82" s="2"/>
      <c r="D82" s="2"/>
      <c r="E82" s="2">
        <v>2</v>
      </c>
      <c r="F82" s="2"/>
      <c r="G82" s="2"/>
      <c r="H82" s="15">
        <v>13</v>
      </c>
      <c r="I82" s="65">
        <v>72</v>
      </c>
      <c r="J82" s="14" t="s">
        <v>93</v>
      </c>
      <c r="K82" s="4"/>
      <c r="L82" s="4"/>
      <c r="M82" s="4"/>
    </row>
    <row r="83" spans="1:13" ht="15.75" customHeight="1">
      <c r="A83" s="28" t="s">
        <v>19</v>
      </c>
      <c r="B83" s="2">
        <v>1</v>
      </c>
      <c r="C83" s="2"/>
      <c r="D83" s="2"/>
      <c r="E83" s="2"/>
      <c r="F83" s="2"/>
      <c r="G83" s="2"/>
      <c r="H83" s="15"/>
      <c r="I83" s="15"/>
      <c r="J83" s="31"/>
      <c r="K83" s="4"/>
      <c r="L83" s="4"/>
      <c r="M83" s="4"/>
    </row>
    <row r="84" spans="1:13" ht="17.25" hidden="1" customHeight="1">
      <c r="A84" s="28" t="s">
        <v>27</v>
      </c>
      <c r="B84" s="2"/>
      <c r="C84" s="2"/>
      <c r="D84" s="2"/>
      <c r="E84" s="51"/>
      <c r="F84" s="2"/>
      <c r="G84" s="2"/>
      <c r="H84" s="30"/>
      <c r="I84" s="30"/>
      <c r="J84" s="17"/>
      <c r="K84" s="4"/>
      <c r="L84" s="4"/>
      <c r="M84" s="4"/>
    </row>
    <row r="85" spans="1:13" ht="14.25" customHeight="1">
      <c r="A85" s="28" t="s">
        <v>70</v>
      </c>
      <c r="B85" s="32"/>
      <c r="C85" s="2"/>
      <c r="D85" s="2"/>
      <c r="E85" s="2">
        <v>2</v>
      </c>
      <c r="F85" s="2"/>
      <c r="G85" s="2"/>
      <c r="H85" s="15"/>
      <c r="I85" s="15"/>
      <c r="J85" s="17"/>
      <c r="K85" s="4"/>
      <c r="L85" s="4"/>
      <c r="M85" s="4"/>
    </row>
    <row r="86" spans="1:13" ht="12.75" hidden="1" customHeight="1">
      <c r="A86" s="28" t="s">
        <v>60</v>
      </c>
      <c r="B86" s="66"/>
      <c r="C86" s="2"/>
      <c r="D86" s="2"/>
      <c r="E86" s="2"/>
      <c r="F86" s="2"/>
      <c r="G86" s="2"/>
      <c r="H86" s="15"/>
      <c r="I86" s="15"/>
      <c r="J86" s="31"/>
      <c r="K86" s="4"/>
      <c r="L86" s="4"/>
      <c r="M86" s="4"/>
    </row>
    <row r="87" spans="1:13" ht="12" hidden="1" customHeight="1">
      <c r="A87" s="28" t="s">
        <v>20</v>
      </c>
      <c r="B87" s="2"/>
      <c r="C87" s="2"/>
      <c r="D87" s="2"/>
      <c r="E87" s="2"/>
      <c r="F87" s="2"/>
      <c r="G87" s="2"/>
      <c r="H87" s="30"/>
      <c r="I87" s="15"/>
      <c r="J87" s="17"/>
      <c r="K87" s="4"/>
      <c r="L87" s="4"/>
      <c r="M87" s="4"/>
    </row>
    <row r="88" spans="1:13" ht="13.5" hidden="1" customHeight="1">
      <c r="A88" s="28" t="s">
        <v>44</v>
      </c>
      <c r="B88" s="2"/>
      <c r="C88" s="2"/>
      <c r="D88" s="2"/>
      <c r="E88" s="2"/>
      <c r="F88" s="2"/>
      <c r="G88" s="2"/>
      <c r="H88" s="30"/>
      <c r="I88" s="30"/>
      <c r="J88" s="31"/>
      <c r="K88" s="4"/>
      <c r="L88" s="4"/>
      <c r="M88" s="4"/>
    </row>
    <row r="89" spans="1:13" ht="15" customHeight="1">
      <c r="A89" s="28" t="s">
        <v>49</v>
      </c>
      <c r="B89" s="2"/>
      <c r="C89" s="2"/>
      <c r="D89" s="2"/>
      <c r="E89" s="2"/>
      <c r="F89" s="2"/>
      <c r="G89" s="2"/>
      <c r="H89" s="30"/>
      <c r="I89" s="15"/>
      <c r="J89" s="17" t="s">
        <v>88</v>
      </c>
      <c r="K89" s="4"/>
      <c r="L89" s="4"/>
      <c r="M89" s="4"/>
    </row>
    <row r="90" spans="1:13" ht="15" customHeight="1">
      <c r="A90" s="28" t="s">
        <v>42</v>
      </c>
      <c r="B90" s="2"/>
      <c r="C90" s="2"/>
      <c r="D90" s="2"/>
      <c r="E90" s="2"/>
      <c r="F90" s="2"/>
      <c r="G90" s="2"/>
      <c r="H90" s="30"/>
      <c r="I90" s="30"/>
      <c r="J90" s="17" t="s">
        <v>110</v>
      </c>
      <c r="K90" s="4"/>
      <c r="L90" s="4"/>
      <c r="M90" s="4"/>
    </row>
    <row r="91" spans="1:13" ht="15.75" customHeight="1">
      <c r="A91" s="28" t="s">
        <v>0</v>
      </c>
      <c r="B91" s="2"/>
      <c r="C91" s="2"/>
      <c r="D91" s="2"/>
      <c r="E91" s="2"/>
      <c r="F91" s="67"/>
      <c r="G91" s="2"/>
      <c r="H91" s="30"/>
      <c r="I91" s="30"/>
      <c r="J91" s="14" t="s">
        <v>96</v>
      </c>
      <c r="K91" s="4"/>
      <c r="L91" s="4"/>
      <c r="M91" s="4"/>
    </row>
    <row r="92" spans="1:13" ht="13.5" customHeight="1">
      <c r="A92" s="28" t="s">
        <v>41</v>
      </c>
      <c r="B92" s="2"/>
      <c r="C92" s="2"/>
      <c r="D92" s="2"/>
      <c r="E92" s="2"/>
      <c r="F92" s="2"/>
      <c r="G92" s="2"/>
      <c r="H92" s="30"/>
      <c r="I92" s="15"/>
      <c r="J92" s="14" t="s">
        <v>97</v>
      </c>
      <c r="K92" s="4"/>
      <c r="L92" s="4"/>
      <c r="M92" s="4"/>
    </row>
    <row r="93" spans="1:13" ht="14.25" customHeight="1">
      <c r="A93" s="28" t="s">
        <v>30</v>
      </c>
      <c r="B93" s="2"/>
      <c r="C93" s="2"/>
      <c r="D93" s="2"/>
      <c r="E93" s="4"/>
      <c r="F93" s="2"/>
      <c r="G93" s="2"/>
      <c r="H93" s="30"/>
      <c r="I93" s="15"/>
      <c r="J93" s="31"/>
      <c r="K93" s="4"/>
      <c r="L93" s="4"/>
      <c r="M93" s="4"/>
    </row>
    <row r="94" spans="1:13" ht="14.25" customHeight="1">
      <c r="A94" s="28" t="s">
        <v>55</v>
      </c>
      <c r="B94" s="2"/>
      <c r="C94" s="2"/>
      <c r="D94" s="2"/>
      <c r="E94" s="68"/>
      <c r="F94" s="2"/>
      <c r="G94" s="2"/>
      <c r="H94" s="30"/>
      <c r="I94" s="15"/>
      <c r="J94" s="17" t="s">
        <v>111</v>
      </c>
      <c r="K94" s="4"/>
      <c r="L94" s="4"/>
      <c r="M94" s="4"/>
    </row>
    <row r="95" spans="1:13" ht="15" customHeight="1">
      <c r="A95" s="28" t="s">
        <v>21</v>
      </c>
      <c r="B95" s="2"/>
      <c r="C95" s="4"/>
      <c r="D95" s="2"/>
      <c r="E95" s="2"/>
      <c r="F95" s="2"/>
      <c r="G95" s="2"/>
      <c r="H95" s="30"/>
      <c r="I95" s="30"/>
      <c r="J95" s="69"/>
      <c r="K95" s="4"/>
      <c r="L95" s="4"/>
      <c r="M95" s="4"/>
    </row>
    <row r="96" spans="1:13" ht="24.75" customHeight="1">
      <c r="A96" s="45" t="s">
        <v>25</v>
      </c>
      <c r="B96" s="10">
        <f>B5+B28+B45+B63+B80</f>
        <v>13</v>
      </c>
      <c r="C96" s="10">
        <f t="shared" ref="B96:D97" si="0">C80+C63+C45+C28+C5</f>
        <v>0</v>
      </c>
      <c r="D96" s="10">
        <f t="shared" si="0"/>
        <v>10</v>
      </c>
      <c r="E96" s="70">
        <f>E5+E28+E45+E63+E80</f>
        <v>15</v>
      </c>
      <c r="F96" s="10">
        <f>97:97+98:98+99:99+100:100+101:101+102:102+103:103+104:104+105:105+106:106+107:107+108:108+109:109+111:111+112:112+113:113+114:114+115:115+116:116+119:119+120:120+121:121</f>
        <v>0</v>
      </c>
      <c r="G96" s="10">
        <f>G80+G63+G45+G28+G5</f>
        <v>0</v>
      </c>
      <c r="H96" s="26">
        <f>H80+H63+H45+H28+H5</f>
        <v>59</v>
      </c>
      <c r="I96" s="26">
        <f>I80+I63+I45+I28+I5</f>
        <v>372</v>
      </c>
      <c r="J96" s="27"/>
      <c r="K96" s="4"/>
      <c r="L96" s="4"/>
      <c r="M96" s="4"/>
    </row>
    <row r="97" spans="1:13" ht="15" customHeight="1">
      <c r="A97" s="28" t="s">
        <v>18</v>
      </c>
      <c r="B97" s="56">
        <f t="shared" si="0"/>
        <v>5</v>
      </c>
      <c r="C97" s="56">
        <f t="shared" si="0"/>
        <v>0</v>
      </c>
      <c r="D97" s="56">
        <f t="shared" si="0"/>
        <v>10</v>
      </c>
      <c r="E97" s="56">
        <f>E81+E64+E46+E29+E6</f>
        <v>0</v>
      </c>
      <c r="F97" s="56">
        <f>F81+F64+F46+F29+F6</f>
        <v>0</v>
      </c>
      <c r="G97" s="56"/>
      <c r="H97" s="56"/>
      <c r="I97" s="56"/>
      <c r="J97" s="56"/>
      <c r="K97" s="4"/>
      <c r="L97" s="4"/>
      <c r="M97" s="4"/>
    </row>
    <row r="98" spans="1:13" ht="14.25" customHeight="1">
      <c r="A98" s="71" t="s">
        <v>19</v>
      </c>
      <c r="B98" s="72">
        <f>B83+B71+B47+B9+B36</f>
        <v>4</v>
      </c>
      <c r="C98" s="72">
        <f>C83+C71+C47+C9+C36</f>
        <v>0</v>
      </c>
      <c r="D98" s="72"/>
      <c r="E98" s="73">
        <f>E83+E71+E47+E9+E36</f>
        <v>1</v>
      </c>
      <c r="F98" s="73">
        <f>F83+F71+F47+F9+F36</f>
        <v>0</v>
      </c>
      <c r="G98" s="56"/>
      <c r="H98" s="56"/>
      <c r="I98" s="56"/>
      <c r="J98" s="74"/>
      <c r="K98" s="4"/>
      <c r="L98" s="4"/>
      <c r="M98" s="4"/>
    </row>
    <row r="99" spans="1:13" ht="15" customHeight="1">
      <c r="A99" s="71" t="s">
        <v>58</v>
      </c>
      <c r="B99" s="56">
        <f>B82+B68+B54+B30+B10</f>
        <v>2</v>
      </c>
      <c r="C99" s="56">
        <f>C82+C68+C54+C30+C7</f>
        <v>0</v>
      </c>
      <c r="D99" s="56"/>
      <c r="E99" s="73">
        <f>E82+E68+E54+E30+E10</f>
        <v>6</v>
      </c>
      <c r="F99" s="73">
        <f>F82+F68+F54+F30+F7</f>
        <v>0</v>
      </c>
      <c r="G99" s="56">
        <f>G82+G68+G54+G30+G7</f>
        <v>0</v>
      </c>
      <c r="H99" s="56"/>
      <c r="I99" s="56"/>
      <c r="J99" s="75"/>
      <c r="K99" s="4"/>
      <c r="L99" s="4"/>
      <c r="M99" s="4"/>
    </row>
    <row r="100" spans="1:13" ht="15.75" hidden="1" customHeight="1">
      <c r="A100" s="71" t="s">
        <v>8</v>
      </c>
      <c r="B100" s="56">
        <v>0</v>
      </c>
      <c r="C100" s="56">
        <f>C10</f>
        <v>0</v>
      </c>
      <c r="D100" s="56"/>
      <c r="E100" s="73">
        <v>0</v>
      </c>
      <c r="F100" s="73">
        <f>F10</f>
        <v>0</v>
      </c>
      <c r="G100" s="56"/>
      <c r="H100" s="56"/>
      <c r="I100" s="56"/>
      <c r="J100" s="75" t="s">
        <v>57</v>
      </c>
      <c r="K100" s="4"/>
      <c r="L100" s="4"/>
      <c r="M100" s="4"/>
    </row>
    <row r="101" spans="1:13" ht="14.25" customHeight="1">
      <c r="A101" s="71" t="s">
        <v>6</v>
      </c>
      <c r="B101" s="56">
        <f>B85+B70+B58+B32+B8</f>
        <v>1</v>
      </c>
      <c r="C101" s="56">
        <f>C85+C70+C58+C32+C8</f>
        <v>0</v>
      </c>
      <c r="D101" s="56"/>
      <c r="E101" s="73">
        <f>E85+E70+E58+E32+E8</f>
        <v>7</v>
      </c>
      <c r="F101" s="73">
        <f>F85+F70+F52+F31</f>
        <v>0</v>
      </c>
      <c r="G101" s="56"/>
      <c r="H101" s="56"/>
      <c r="I101" s="56"/>
      <c r="J101" s="56" t="s">
        <v>112</v>
      </c>
      <c r="K101" s="4"/>
      <c r="L101" s="4"/>
      <c r="M101" s="4"/>
    </row>
    <row r="102" spans="1:13" ht="13.5" customHeight="1">
      <c r="A102" s="71" t="s">
        <v>20</v>
      </c>
      <c r="B102" s="56">
        <f>B87+B69+B55+B40+B11</f>
        <v>0</v>
      </c>
      <c r="C102" s="56">
        <f>C87+C69+C55+C40+C11</f>
        <v>0</v>
      </c>
      <c r="D102" s="56"/>
      <c r="E102" s="73">
        <f>E87+E69+E55+E40+E11</f>
        <v>0</v>
      </c>
      <c r="F102" s="73">
        <f>F87+F69+F55+F40+F11</f>
        <v>0</v>
      </c>
      <c r="G102" s="56"/>
      <c r="H102" s="56"/>
      <c r="I102" s="56"/>
      <c r="J102" s="56"/>
      <c r="K102" s="4"/>
      <c r="L102" s="4"/>
      <c r="M102" s="4"/>
    </row>
    <row r="103" spans="1:13" ht="15.75" hidden="1" customHeight="1">
      <c r="A103" s="71" t="s">
        <v>73</v>
      </c>
      <c r="B103" s="56">
        <v>0</v>
      </c>
      <c r="C103" s="56">
        <v>0</v>
      </c>
      <c r="D103" s="56"/>
      <c r="E103" s="56">
        <v>0</v>
      </c>
      <c r="F103" s="56"/>
      <c r="G103" s="56"/>
      <c r="H103" s="56"/>
      <c r="I103" s="56"/>
      <c r="J103" s="4"/>
      <c r="K103" s="4"/>
      <c r="L103" s="4"/>
      <c r="M103" s="4"/>
    </row>
    <row r="104" spans="1:13" ht="14.25" hidden="1" customHeight="1">
      <c r="A104" s="71" t="s">
        <v>67</v>
      </c>
      <c r="B104" s="56">
        <v>0</v>
      </c>
      <c r="C104" s="56">
        <f>C33</f>
        <v>0</v>
      </c>
      <c r="D104" s="56"/>
      <c r="E104" s="56">
        <v>0</v>
      </c>
      <c r="F104" s="56">
        <v>0</v>
      </c>
      <c r="G104" s="56"/>
      <c r="H104" s="56"/>
      <c r="I104" s="56"/>
      <c r="J104" s="4"/>
      <c r="K104" s="4"/>
      <c r="L104" s="4"/>
      <c r="M104" s="4"/>
    </row>
    <row r="105" spans="1:13" ht="14.25" hidden="1" customHeight="1">
      <c r="A105" s="71" t="s">
        <v>77</v>
      </c>
      <c r="B105" s="56">
        <f>B24</f>
        <v>0</v>
      </c>
      <c r="C105" s="56">
        <f>C24</f>
        <v>0</v>
      </c>
      <c r="D105" s="56"/>
      <c r="E105" s="56">
        <f>E24</f>
        <v>0</v>
      </c>
      <c r="F105" s="56">
        <f>F24</f>
        <v>0</v>
      </c>
      <c r="G105" s="56"/>
      <c r="H105" s="56"/>
      <c r="I105" s="56"/>
      <c r="J105" s="4"/>
      <c r="K105" s="4"/>
      <c r="L105" s="4"/>
      <c r="M105" s="4"/>
    </row>
    <row r="106" spans="1:13" ht="15" customHeight="1">
      <c r="A106" s="28" t="s">
        <v>21</v>
      </c>
      <c r="B106" s="56">
        <f>B95+B65+B48+B38+B15</f>
        <v>0</v>
      </c>
      <c r="C106" s="56">
        <f>C15+C38+C48+C65+C95</f>
        <v>0</v>
      </c>
      <c r="D106" s="56"/>
      <c r="E106" s="56">
        <f>E95+E65+E48+E38+E15</f>
        <v>0</v>
      </c>
      <c r="F106" s="56">
        <f>F65+F48+F38+F15</f>
        <v>0</v>
      </c>
      <c r="G106" s="56"/>
      <c r="H106" s="56"/>
      <c r="I106" s="56"/>
      <c r="J106" s="56" t="s">
        <v>113</v>
      </c>
      <c r="K106" s="4"/>
      <c r="L106" s="4"/>
      <c r="M106" s="4"/>
    </row>
    <row r="107" spans="1:13" ht="14.25" customHeight="1">
      <c r="A107" s="71" t="s">
        <v>27</v>
      </c>
      <c r="B107" s="56">
        <f>B84+B66+B49+B39+B16</f>
        <v>1</v>
      </c>
      <c r="C107" s="56">
        <f>C84+C66+C49+C39+C16</f>
        <v>0</v>
      </c>
      <c r="D107" s="56"/>
      <c r="E107" s="56">
        <f>E84+E66+E49+E39+E16</f>
        <v>1</v>
      </c>
      <c r="F107" s="56">
        <f>F84+F66+F49+F39+F16</f>
        <v>0</v>
      </c>
      <c r="G107" s="56"/>
      <c r="H107" s="56"/>
      <c r="I107" s="56"/>
      <c r="J107" s="72"/>
      <c r="K107" s="4"/>
      <c r="L107" s="4"/>
      <c r="M107" s="4"/>
    </row>
    <row r="108" spans="1:13" ht="12" customHeight="1">
      <c r="A108" s="28" t="s">
        <v>51</v>
      </c>
      <c r="B108" s="56">
        <f>B18</f>
        <v>0</v>
      </c>
      <c r="C108" s="56"/>
      <c r="D108" s="56"/>
      <c r="E108" s="56"/>
      <c r="F108" s="56"/>
      <c r="G108" s="56"/>
      <c r="H108" s="56"/>
      <c r="I108" s="56"/>
      <c r="J108" s="56"/>
      <c r="K108" s="4"/>
      <c r="L108" s="4"/>
      <c r="M108" s="4"/>
    </row>
    <row r="109" spans="1:13" ht="14.25" customHeight="1">
      <c r="A109" s="28" t="s">
        <v>30</v>
      </c>
      <c r="B109" s="56">
        <f>B93+B78+B51+B42</f>
        <v>0</v>
      </c>
      <c r="C109" s="56">
        <f>C93+C78+C51+C42</f>
        <v>0</v>
      </c>
      <c r="D109" s="56"/>
      <c r="E109" s="56">
        <v>0</v>
      </c>
      <c r="F109" s="56">
        <f>F93+F78+F51+F42</f>
        <v>0</v>
      </c>
      <c r="G109" s="56"/>
      <c r="H109" s="56"/>
      <c r="I109" s="56"/>
      <c r="J109" s="56" t="s">
        <v>114</v>
      </c>
      <c r="K109" s="4"/>
      <c r="L109" s="4"/>
      <c r="M109" s="4"/>
    </row>
    <row r="110" spans="1:13" ht="12.75" customHeight="1">
      <c r="A110" s="28" t="s">
        <v>60</v>
      </c>
      <c r="B110" s="56">
        <f>B13+B86+B34</f>
        <v>0</v>
      </c>
      <c r="C110" s="56"/>
      <c r="D110" s="56"/>
      <c r="E110" s="56"/>
      <c r="F110" s="56"/>
      <c r="G110" s="56"/>
      <c r="H110" s="56"/>
      <c r="I110" s="56" t="s">
        <v>53</v>
      </c>
      <c r="J110" s="76"/>
      <c r="K110" s="4"/>
      <c r="L110" s="4"/>
      <c r="M110" s="4"/>
    </row>
    <row r="111" spans="1:13" ht="11.25" hidden="1" customHeight="1">
      <c r="A111" s="28" t="s">
        <v>56</v>
      </c>
      <c r="B111" s="56">
        <f>B14</f>
        <v>0</v>
      </c>
      <c r="C111" s="56"/>
      <c r="D111" s="56"/>
      <c r="E111" s="56">
        <f>E14</f>
        <v>0</v>
      </c>
      <c r="F111" s="56">
        <f>F14</f>
        <v>0</v>
      </c>
      <c r="G111" s="56"/>
      <c r="H111" s="56"/>
      <c r="I111" s="56"/>
      <c r="J111" s="56"/>
      <c r="K111" s="4"/>
      <c r="L111" s="4"/>
      <c r="M111" s="4"/>
    </row>
    <row r="112" spans="1:13" ht="11.25" hidden="1" customHeight="1">
      <c r="A112" s="28" t="s">
        <v>5</v>
      </c>
      <c r="B112" s="56">
        <v>0</v>
      </c>
      <c r="C112" s="56"/>
      <c r="D112" s="56"/>
      <c r="E112" s="56">
        <f>E25</f>
        <v>0</v>
      </c>
      <c r="F112" s="56"/>
      <c r="G112" s="56"/>
      <c r="H112" s="56"/>
      <c r="I112" s="56"/>
      <c r="J112" s="56"/>
      <c r="K112" s="4"/>
      <c r="L112" s="4"/>
      <c r="M112" s="4"/>
    </row>
    <row r="113" spans="1:13" ht="12" hidden="1" customHeight="1">
      <c r="A113" s="28" t="s">
        <v>29</v>
      </c>
      <c r="B113" s="56">
        <f>B19+B43+B74+B90+B50</f>
        <v>0</v>
      </c>
      <c r="C113" s="56">
        <f>C19+C43+C74+C90+C50</f>
        <v>0</v>
      </c>
      <c r="D113" s="56"/>
      <c r="E113" s="56">
        <f>E19+E74+E90</f>
        <v>0</v>
      </c>
      <c r="F113" s="56">
        <f>F19+F43+F74+F90+F50</f>
        <v>0</v>
      </c>
      <c r="G113" s="56"/>
      <c r="H113" s="56"/>
      <c r="I113" s="56"/>
      <c r="J113" s="2"/>
      <c r="K113" s="4"/>
      <c r="L113" s="4"/>
      <c r="M113" s="4"/>
    </row>
    <row r="114" spans="1:13" ht="12" hidden="1" customHeight="1">
      <c r="A114" s="28" t="s">
        <v>52</v>
      </c>
      <c r="B114" s="56">
        <f>B27+B94</f>
        <v>0</v>
      </c>
      <c r="C114" s="56"/>
      <c r="D114" s="56"/>
      <c r="E114" s="56"/>
      <c r="F114" s="56"/>
      <c r="G114" s="56"/>
      <c r="H114" s="56"/>
      <c r="I114" s="56"/>
      <c r="J114" s="2"/>
      <c r="K114" s="4"/>
      <c r="L114" s="4"/>
      <c r="M114" s="4"/>
    </row>
    <row r="115" spans="1:13" ht="12" hidden="1" customHeight="1">
      <c r="A115" s="28" t="s">
        <v>75</v>
      </c>
      <c r="B115" s="56">
        <f>B21</f>
        <v>0</v>
      </c>
      <c r="C115" s="56">
        <f>C21</f>
        <v>0</v>
      </c>
      <c r="D115" s="56"/>
      <c r="E115" s="56">
        <f>E21</f>
        <v>0</v>
      </c>
      <c r="F115" s="56">
        <f>F21</f>
        <v>0</v>
      </c>
      <c r="G115" s="56"/>
      <c r="H115" s="56"/>
      <c r="I115" s="56"/>
      <c r="J115" s="2" t="s">
        <v>57</v>
      </c>
      <c r="K115" s="4"/>
      <c r="L115" s="4"/>
      <c r="M115" s="4"/>
    </row>
    <row r="116" spans="1:13" ht="13.5" hidden="1" customHeight="1">
      <c r="A116" s="28" t="s">
        <v>44</v>
      </c>
      <c r="B116" s="56">
        <f>B17+B72+B41+B61</f>
        <v>0</v>
      </c>
      <c r="C116" s="56"/>
      <c r="D116" s="56"/>
      <c r="E116" s="56"/>
      <c r="F116" s="56"/>
      <c r="G116" s="56"/>
      <c r="H116" s="56"/>
      <c r="I116" s="56"/>
      <c r="J116" s="2" t="s">
        <v>57</v>
      </c>
      <c r="K116" s="4"/>
      <c r="L116" s="4"/>
      <c r="M116" s="4"/>
    </row>
    <row r="117" spans="1:13" ht="13.5" hidden="1" customHeight="1">
      <c r="A117" s="28" t="s">
        <v>40</v>
      </c>
      <c r="B117" s="56">
        <f>B60+B73+B24</f>
        <v>0</v>
      </c>
      <c r="C117" s="56">
        <f>C60+C73</f>
        <v>0</v>
      </c>
      <c r="D117" s="56"/>
      <c r="E117" s="56">
        <f>E60+E73</f>
        <v>0</v>
      </c>
      <c r="F117" s="56">
        <f>F60+F73</f>
        <v>0</v>
      </c>
      <c r="G117" s="56"/>
      <c r="H117" s="56"/>
      <c r="I117" s="56"/>
      <c r="J117" s="56"/>
      <c r="K117" s="4"/>
      <c r="L117" s="4"/>
      <c r="M117" s="4"/>
    </row>
    <row r="118" spans="1:13" ht="12" hidden="1" customHeight="1">
      <c r="A118" s="28" t="s">
        <v>61</v>
      </c>
      <c r="B118" s="56">
        <f>B25</f>
        <v>0</v>
      </c>
      <c r="C118" s="56">
        <f>C25</f>
        <v>0</v>
      </c>
      <c r="D118" s="56"/>
      <c r="E118" s="56">
        <f>E25</f>
        <v>0</v>
      </c>
      <c r="F118" s="56">
        <f>F25</f>
        <v>0</v>
      </c>
      <c r="G118" s="56">
        <f>G25</f>
        <v>0</v>
      </c>
      <c r="H118" s="56"/>
      <c r="I118" s="56"/>
      <c r="J118" s="56"/>
      <c r="K118" s="4"/>
      <c r="L118" s="4"/>
      <c r="M118" s="4"/>
    </row>
    <row r="119" spans="1:13" ht="13.5" hidden="1" customHeight="1">
      <c r="A119" s="28" t="s">
        <v>74</v>
      </c>
      <c r="B119" s="56">
        <f>B26</f>
        <v>0</v>
      </c>
      <c r="C119" s="56"/>
      <c r="D119" s="56"/>
      <c r="E119" s="56"/>
      <c r="F119" s="56"/>
      <c r="G119" s="56"/>
      <c r="H119" s="56"/>
      <c r="I119" s="56"/>
      <c r="J119" s="56"/>
      <c r="K119" s="4"/>
      <c r="L119" s="4"/>
      <c r="M119" s="4"/>
    </row>
    <row r="120" spans="1:13" ht="15.75" customHeight="1">
      <c r="A120" s="28" t="s">
        <v>49</v>
      </c>
      <c r="B120" s="56">
        <f>B35+B22+B89+B75</f>
        <v>0</v>
      </c>
      <c r="C120" s="56"/>
      <c r="D120" s="56"/>
      <c r="E120" s="56"/>
      <c r="F120" s="56"/>
      <c r="G120" s="56"/>
      <c r="H120" s="56"/>
      <c r="I120" s="56"/>
      <c r="J120" s="2"/>
      <c r="K120" s="4"/>
      <c r="L120" s="4"/>
      <c r="M120" s="4"/>
    </row>
    <row r="121" spans="1:13" ht="13.5" customHeight="1">
      <c r="A121" s="71" t="s">
        <v>22</v>
      </c>
      <c r="B121" s="77">
        <f>B91+B79+B62+B44+B20</f>
        <v>0</v>
      </c>
      <c r="C121" s="77">
        <f>C91+C79+C62+C44+C20</f>
        <v>0</v>
      </c>
      <c r="D121" s="77">
        <f>D91+D79+D62+D44+D20</f>
        <v>0</v>
      </c>
      <c r="E121" s="77">
        <f>E91+E79+E62+E44+E20</f>
        <v>0</v>
      </c>
      <c r="F121" s="77">
        <f>F91+F79+F62+F44+F20</f>
        <v>0</v>
      </c>
      <c r="G121" s="77"/>
      <c r="H121" s="77"/>
      <c r="I121" s="77"/>
      <c r="J121" s="56" t="s">
        <v>4</v>
      </c>
      <c r="K121" s="4"/>
      <c r="L121" s="4"/>
      <c r="M121" s="4"/>
    </row>
    <row r="122" spans="1:13" ht="26.25" customHeight="1">
      <c r="A122" s="8" t="s">
        <v>46</v>
      </c>
      <c r="B122" s="5" t="s">
        <v>38</v>
      </c>
      <c r="C122" s="13">
        <f>B96+C96</f>
        <v>13</v>
      </c>
      <c r="D122" s="7"/>
      <c r="E122" s="13" t="s">
        <v>39</v>
      </c>
      <c r="F122" s="13">
        <f>E96+F96</f>
        <v>15</v>
      </c>
      <c r="G122" s="7"/>
      <c r="H122" s="7"/>
      <c r="I122" s="7"/>
      <c r="J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3" ht="15.75">
      <c r="A124" s="11"/>
      <c r="B124" s="6"/>
      <c r="C124" s="6"/>
      <c r="D124" s="6"/>
      <c r="E124" s="6"/>
      <c r="F124" s="1"/>
      <c r="G124" s="1"/>
      <c r="H124" s="1"/>
      <c r="I124" s="1"/>
      <c r="J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 t="s">
        <v>57</v>
      </c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</row>
  </sheetData>
  <sheetCalcPr fullCalcOnLoad="1"/>
  <mergeCells count="9">
    <mergeCell ref="J25:M25"/>
    <mergeCell ref="J15:M15"/>
    <mergeCell ref="A2:J2"/>
    <mergeCell ref="B3:D3"/>
    <mergeCell ref="A3:A4"/>
    <mergeCell ref="J3:J4"/>
    <mergeCell ref="J17:M17"/>
    <mergeCell ref="E3:I3"/>
    <mergeCell ref="J16:M16"/>
  </mergeCells>
  <phoneticPr fontId="0" type="noConversion"/>
  <printOptions horizontalCentered="1"/>
  <pageMargins left="0.19685039370078741" right="0" top="0" bottom="0" header="0.51181102362204722" footer="0.51181102362204722"/>
  <pageSetup paperSize="9" scale="73" orientation="landscape" r:id="rId1"/>
  <headerFooter alignWithMargins="0"/>
  <rowBreaks count="2" manualBreakCount="2">
    <brk id="73" max="12" man="1"/>
    <brk id="1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2016-07-18T04:53:51Z</cp:lastPrinted>
  <dcterms:created xsi:type="dcterms:W3CDTF">1996-10-08T23:32:33Z</dcterms:created>
  <dcterms:modified xsi:type="dcterms:W3CDTF">2016-07-18T04:53:51Z</dcterms:modified>
</cp:coreProperties>
</file>