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'Лист1'!$2:$4</definedName>
    <definedName name="_xlnm.Print_Titles" localSheetId="1">'Лист2'!$1:$2</definedName>
    <definedName name="_xlnm.Print_Area" localSheetId="0">'Лист1'!$A$1:$AA$113</definedName>
  </definedNames>
  <calcPr fullCalcOnLoad="1"/>
</workbook>
</file>

<file path=xl/sharedStrings.xml><?xml version="1.0" encoding="utf-8"?>
<sst xmlns="http://schemas.openxmlformats.org/spreadsheetml/2006/main" count="287" uniqueCount="113">
  <si>
    <t>2005 год</t>
  </si>
  <si>
    <t>2006 год</t>
  </si>
  <si>
    <t>2007 год</t>
  </si>
  <si>
    <t>2008 год</t>
  </si>
  <si>
    <t>2009 год</t>
  </si>
  <si>
    <t>2010 год</t>
  </si>
  <si>
    <t>2011 год</t>
  </si>
  <si>
    <t>Потребность</t>
  </si>
  <si>
    <t>оценка</t>
  </si>
  <si>
    <t>Наименование муниципальной бюджетной услуги</t>
  </si>
  <si>
    <t>Организация в границах города теплоснабжения населения в части горячего водоснабжения</t>
  </si>
  <si>
    <t>Организация в границах города теплоснабжения населения в части отопления</t>
  </si>
  <si>
    <t>Организация содержания муниципального жилищного фонда</t>
  </si>
  <si>
    <t>Содержание автомобильных дорог общего пользования, мостов и иных транспортных инженерных сооружений</t>
  </si>
  <si>
    <t>Организация благоустройства и озеленения территории городского округа</t>
  </si>
  <si>
    <t>Организация освещения улиц</t>
  </si>
  <si>
    <t>Оказание  амбулаторно-поликлинической помощи в поликлинике, на дому и в дневных стационарах всех типов</t>
  </si>
  <si>
    <t>Оказание скорой медицинской помощи</t>
  </si>
  <si>
    <t>Оздоровление детей в санаториях</t>
  </si>
  <si>
    <t>Организация и проведение общегородских массовых физкультурно-спортивных мероприятий</t>
  </si>
  <si>
    <t>Организация обучения по программам дополнительного образования детей физкультурно-спортивной направленности</t>
  </si>
  <si>
    <t>Электрический транспорт</t>
  </si>
  <si>
    <t>Автомобильный транспорт</t>
  </si>
  <si>
    <t>Автомобильный транспорт (сезонные дачные перевозки)</t>
  </si>
  <si>
    <t>УПРАВЛЕНИЕ ЖКХ</t>
  </si>
  <si>
    <t>УПРАВЛЕНИЕ КУЛЬТУРЫ</t>
  </si>
  <si>
    <t>УПРАВЛЕНИЕ ЗДРАВООХРАНЕНИЯ</t>
  </si>
  <si>
    <t>1 п/г 2009 года</t>
  </si>
  <si>
    <t>1 п/г 2008 года</t>
  </si>
  <si>
    <t>УПРАВЛЕНИЕ ОБРАЗОВАНИЯ</t>
  </si>
  <si>
    <t>УПРАВЛЕНИЕ ТРАНСПОРТА И СВЯЗИ</t>
  </si>
  <si>
    <t>ОТДЕЛ ПО РАСПРЕДЕЛЕНИЮ МУНИЦИПАЛЬНОГО ЖИЛИЩНОГО ФОНДА</t>
  </si>
  <si>
    <t>Создание условий для организации досуга и обеспечения жителей городского округа услугами организаций культуры (театрально-зрелищная услуга)</t>
  </si>
  <si>
    <t>Организация ритуальных услуг и содержание мест захоронения</t>
  </si>
  <si>
    <t>Обеспечение малоимущих граждан, проживающих в городском округе и нуждающихся в улучшении жилищных условий, жилыми помещениями в соответствии с жилищным законодательством</t>
  </si>
  <si>
    <t xml:space="preserve">Организация транспортного обслуживания населения </t>
  </si>
  <si>
    <t>Предоставление документа в пользование по требованию (библиотечное обслуживание населения)</t>
  </si>
  <si>
    <t>Организация текущего содержания пригородных лесов</t>
  </si>
  <si>
    <t>КОМИТЕТ ПО ФИЗИЧЕСКОЙ КУЛЬТУРЕ, СПОРТУ И МОЛОДЕЖНОЙ ПОЛИТИКЕ</t>
  </si>
  <si>
    <t>человек</t>
  </si>
  <si>
    <t>кв. м</t>
  </si>
  <si>
    <t>тыс. кв. м</t>
  </si>
  <si>
    <t>га</t>
  </si>
  <si>
    <t>светоточек</t>
  </si>
  <si>
    <t>учащихся</t>
  </si>
  <si>
    <t>Организация культурно-зрелищных мероприятий на базе учреждений клубного типа</t>
  </si>
  <si>
    <t>посетителей</t>
  </si>
  <si>
    <t>Предоставление услуг Пензенского зоопарка</t>
  </si>
  <si>
    <t>экземпляров</t>
  </si>
  <si>
    <t>участников</t>
  </si>
  <si>
    <t>койко-дней</t>
  </si>
  <si>
    <t xml:space="preserve">Оказание стационарной медицинской помощи </t>
  </si>
  <si>
    <t>посещений</t>
  </si>
  <si>
    <t>вызовов</t>
  </si>
  <si>
    <t>порций</t>
  </si>
  <si>
    <t>воспитанников</t>
  </si>
  <si>
    <t>мероприятий</t>
  </si>
  <si>
    <t>спортивных команд</t>
  </si>
  <si>
    <t>в натуральных показателях</t>
  </si>
  <si>
    <t>в тыс. руб.</t>
  </si>
  <si>
    <t>Факт предоставления</t>
  </si>
  <si>
    <t>человек (водоснабжение)</t>
  </si>
  <si>
    <t>человек (водоотведение)</t>
  </si>
  <si>
    <t>Организация предоставления дополнительного образования по программам художественно-эстетической, музыкальной направленности</t>
  </si>
  <si>
    <t>Организация культурно-досуговых мероприятий на базе Парков культуры и отдыха</t>
  </si>
  <si>
    <t>Организация обеспечения детским питанием и диетическими пищевыми продуктами</t>
  </si>
  <si>
    <t>Организация предоставления дополнительного образования</t>
  </si>
  <si>
    <t>Организация предоставления общедоступного и бесплатного начального общего, основного общего, среднего (полного) общего  образования по основным общеобразовательным программам</t>
  </si>
  <si>
    <t>Предоставление в пользование населению спортивных сооружений</t>
  </si>
  <si>
    <t>часов</t>
  </si>
  <si>
    <t>Организация профилактики негативных явлений и правонарушений среди подростков и молодежи</t>
  </si>
  <si>
    <t>Обеспечение занятости подростков и молодежи</t>
  </si>
  <si>
    <t>Оказание содействия в социальной адаптации и реабилитации несовершеннолетних и молодежи, склонных к совершению правонарушений</t>
  </si>
  <si>
    <t>Оказание психологической, юридической, информационной и иной помощи молодежи</t>
  </si>
  <si>
    <t>Стимулирование общественно-значимой моллодежной инициативы</t>
  </si>
  <si>
    <t>Организация досуга, отдыха и оздоровления подростков и молодежи</t>
  </si>
  <si>
    <t>Организация в границах города водоснабжения населения, 
водоотведения</t>
  </si>
  <si>
    <t>Организация предоставления общедоступного бесплатного дошкольного образования:</t>
  </si>
  <si>
    <t>а) организация предоставления дошкольного образования и воспитания</t>
  </si>
  <si>
    <t>б) содержание ребенка в дошкольном образовательном учреждении</t>
  </si>
  <si>
    <t>Организация участия и координация деятельности регбийной команды, официально представляющей город Пензу в чемпионате, первенстве и Кубке Росии, на всероссийских, межрегиональных и международных соревнованиях по регби</t>
  </si>
  <si>
    <t>Организация участия и координация деятельности футбоьной команды, официально представляющей город Пензу в чемпионате, первенстве и Кубке Росии, на всероссийских и межрегиональных соревнованиях по футболу</t>
  </si>
  <si>
    <t>УПРАВЛЕНИЕ ПО ДЕЛАМ ГОЧС</t>
  </si>
  <si>
    <t>Участие в предепреждении и ликвидации последствий ЧС в границах городского округа</t>
  </si>
  <si>
    <t>жителей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</si>
  <si>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характера, включая поддержку в состоянии постоянной готовности к использованию систем оповещения об опасности, объектов гражданской оборонны, создание и содержание в целях гражданской обороны запасов материально-технических, продовольственных, медицинских и иных средств</t>
  </si>
  <si>
    <t>Обеспечение первичных мер пожарной безопасности в границах городского округа</t>
  </si>
  <si>
    <t>Оказание содействия в вопросах гражданско-патриотического воспитания молодежи</t>
  </si>
  <si>
    <t>потребность</t>
  </si>
  <si>
    <t>До 2007 года муниципальная  услуга не предоставлялась</t>
  </si>
  <si>
    <t>Организация сбора и вывоза бытовых отходов</t>
  </si>
  <si>
    <t>куб. м</t>
  </si>
  <si>
    <t>Организация эксплуатации тепловых, электрических и водопроводных сетей</t>
  </si>
  <si>
    <t>п. м</t>
  </si>
  <si>
    <t>Осуществление мероприятий по обеспечению безопасности людей на водных объектах, охране их жизни и здоровья</t>
  </si>
  <si>
    <t>Организация и проведение общегородских массовых мероприятий по молодежной политике</t>
  </si>
  <si>
    <t>Организация обучения по программам дополнительного образования детей в учреждениях молодежной политики</t>
  </si>
  <si>
    <t>н.п.</t>
  </si>
  <si>
    <t>т.р.</t>
  </si>
  <si>
    <t>Наименование услуги</t>
  </si>
  <si>
    <t>262071
(в т.ч. за счет бюджета 44301,9)</t>
  </si>
  <si>
    <t>703547
(в т.ч. за счет бюджета 118931,3)</t>
  </si>
  <si>
    <t>290756,1
(в т.ч. за счет бюджета 49151)</t>
  </si>
  <si>
    <t>186308,3
(в т.ч. за счет бюджета 31494,5)</t>
  </si>
  <si>
    <t>684116,5
(в т.ч. за счет бюджета 22208)</t>
  </si>
  <si>
    <t>354198,0
(в т.ч. за счет бюджета 230570,1)</t>
  </si>
  <si>
    <t>119090
(в т.ч. за счет бюджета 3865,9)</t>
  </si>
  <si>
    <t>562159
(в т.ч. за счет бюджета 265143)</t>
  </si>
  <si>
    <t>423799,8
(в т.ч. за счет бюджета 36498,4)</t>
  </si>
  <si>
    <t>928528,2
(в т.ч. за счет бюджета 433622,4)</t>
  </si>
  <si>
    <t>9606,4
(в т.ч. за счет бюджета 587,9)</t>
  </si>
  <si>
    <t>2270873,4
(в т.ч. За счет бюджета 73717,9)</t>
  </si>
  <si>
    <t xml:space="preserve">Результаты оценки потребности в представлении муниципальных услуг и фактически произведенных (запланированных) расходов на 01.07.2008 г.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</si>
</sst>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_);_(* \(#,##0.0\);_(* &quot;-&quot;??_);_(@_)"/>
    <numFmt numFmtId="165" formatCode="#,##0.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0"/>
    <numFmt numFmtId="173" formatCode="0.0000"/>
  </numFmts>
  <fonts count="7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1" xfId="18" applyFont="1" applyFill="1" applyBorder="1" applyAlignment="1">
      <alignment horizontal="center" vertical="center" wrapText="1"/>
      <protection/>
    </xf>
    <xf numFmtId="165" fontId="2" fillId="0" borderId="1" xfId="18" applyNumberFormat="1" applyFont="1" applyFill="1" applyBorder="1" applyAlignment="1">
      <alignment horizontal="right" vertical="justify" wrapText="1"/>
      <protection/>
    </xf>
    <xf numFmtId="165" fontId="2" fillId="0" borderId="1" xfId="0" applyNumberFormat="1" applyFont="1" applyFill="1" applyBorder="1" applyAlignment="1">
      <alignment horizontal="right" vertical="justify" wrapText="1"/>
    </xf>
    <xf numFmtId="0" fontId="1" fillId="0" borderId="0" xfId="0" applyFont="1" applyFill="1" applyAlignment="1">
      <alignment/>
    </xf>
    <xf numFmtId="1" fontId="2" fillId="0" borderId="1" xfId="18" applyNumberFormat="1" applyFont="1" applyFill="1" applyBorder="1" applyAlignment="1">
      <alignment horizontal="right" vertical="justify" wrapText="1"/>
      <protection/>
    </xf>
    <xf numFmtId="0" fontId="2" fillId="0" borderId="0" xfId="0" applyFont="1" applyAlignment="1">
      <alignment/>
    </xf>
    <xf numFmtId="165" fontId="1" fillId="0" borderId="1" xfId="0" applyNumberFormat="1" applyFont="1" applyFill="1" applyBorder="1" applyAlignment="1">
      <alignment/>
    </xf>
    <xf numFmtId="165" fontId="3" fillId="0" borderId="1" xfId="18" applyNumberFormat="1" applyFont="1" applyFill="1" applyBorder="1" applyAlignment="1">
      <alignment horizontal="right" vertical="justify" wrapText="1"/>
      <protection/>
    </xf>
    <xf numFmtId="165" fontId="2" fillId="0" borderId="1" xfId="0" applyNumberFormat="1" applyFont="1" applyFill="1" applyBorder="1" applyAlignment="1">
      <alignment horizontal="right" vertical="justify"/>
    </xf>
    <xf numFmtId="165" fontId="1" fillId="0" borderId="1" xfId="0" applyNumberFormat="1" applyFont="1" applyFill="1" applyBorder="1" applyAlignment="1">
      <alignment horizontal="right" vertical="justify"/>
    </xf>
    <xf numFmtId="165" fontId="3" fillId="0" borderId="1" xfId="0" applyNumberFormat="1" applyFont="1" applyFill="1" applyBorder="1" applyAlignment="1">
      <alignment horizontal="right" vertical="justify"/>
    </xf>
    <xf numFmtId="165" fontId="3" fillId="0" borderId="1" xfId="0" applyNumberFormat="1" applyFont="1" applyFill="1" applyBorder="1" applyAlignment="1">
      <alignment horizontal="right" vertical="justify" wrapText="1"/>
    </xf>
    <xf numFmtId="165" fontId="1" fillId="0" borderId="1" xfId="0" applyNumberFormat="1" applyFont="1" applyFill="1" applyBorder="1" applyAlignment="1">
      <alignment horizontal="center"/>
    </xf>
    <xf numFmtId="2" fontId="3" fillId="0" borderId="1" xfId="18" applyNumberFormat="1" applyFont="1" applyFill="1" applyBorder="1" applyAlignment="1">
      <alignment horizontal="center" vertical="center" wrapText="1"/>
      <protection/>
    </xf>
    <xf numFmtId="2" fontId="2" fillId="0" borderId="1" xfId="18" applyNumberFormat="1" applyFont="1" applyFill="1" applyBorder="1" applyAlignment="1">
      <alignment vertical="center" wrapText="1"/>
      <protection/>
    </xf>
    <xf numFmtId="2" fontId="2" fillId="0" borderId="1" xfId="18" applyNumberFormat="1" applyFont="1" applyFill="1" applyBorder="1" applyAlignment="1">
      <alignment horizontal="left" vertical="center" wrapText="1"/>
      <protection/>
    </xf>
    <xf numFmtId="2" fontId="3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left" wrapText="1"/>
    </xf>
    <xf numFmtId="2" fontId="6" fillId="0" borderId="1" xfId="0" applyNumberFormat="1" applyFont="1" applyFill="1" applyBorder="1" applyAlignment="1">
      <alignment horizontal="center" wrapText="1"/>
    </xf>
    <xf numFmtId="2" fontId="1" fillId="0" borderId="0" xfId="0" applyNumberFormat="1" applyFont="1" applyFill="1" applyAlignment="1">
      <alignment horizontal="left" wrapText="1"/>
    </xf>
    <xf numFmtId="1" fontId="2" fillId="0" borderId="1" xfId="18" applyNumberFormat="1" applyFont="1" applyFill="1" applyBorder="1" applyAlignment="1">
      <alignment vertical="center" wrapText="1"/>
      <protection/>
    </xf>
    <xf numFmtId="1" fontId="0" fillId="0" borderId="0" xfId="0" applyNumberFormat="1" applyAlignment="1">
      <alignment/>
    </xf>
    <xf numFmtId="1" fontId="2" fillId="0" borderId="1" xfId="0" applyNumberFormat="1" applyFont="1" applyFill="1" applyBorder="1" applyAlignment="1">
      <alignment horizontal="right" vertical="justify"/>
    </xf>
    <xf numFmtId="1" fontId="1" fillId="0" borderId="1" xfId="0" applyNumberFormat="1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center"/>
    </xf>
    <xf numFmtId="165" fontId="1" fillId="0" borderId="0" xfId="0" applyNumberFormat="1" applyFont="1" applyFill="1" applyAlignment="1">
      <alignment/>
    </xf>
    <xf numFmtId="165" fontId="1" fillId="0" borderId="1" xfId="0" applyNumberFormat="1" applyFont="1" applyFill="1" applyBorder="1" applyAlignment="1">
      <alignment/>
    </xf>
    <xf numFmtId="165" fontId="2" fillId="0" borderId="1" xfId="0" applyNumberFormat="1" applyFont="1" applyFill="1" applyBorder="1" applyAlignment="1">
      <alignment/>
    </xf>
    <xf numFmtId="3" fontId="2" fillId="0" borderId="1" xfId="18" applyNumberFormat="1" applyFont="1" applyFill="1" applyBorder="1" applyAlignment="1">
      <alignment horizontal="right" vertical="justify" wrapText="1"/>
      <protection/>
    </xf>
    <xf numFmtId="1" fontId="1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right" vertical="justify" wrapText="1"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2" fillId="0" borderId="1" xfId="18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165" fontId="2" fillId="0" borderId="2" xfId="18" applyNumberFormat="1" applyFont="1" applyFill="1" applyBorder="1" applyAlignment="1">
      <alignment horizontal="center" vertical="center" wrapText="1"/>
      <protection/>
    </xf>
    <xf numFmtId="165" fontId="2" fillId="0" borderId="3" xfId="18" applyNumberFormat="1" applyFont="1" applyFill="1" applyBorder="1" applyAlignment="1">
      <alignment horizontal="center" vertical="center" wrapText="1"/>
      <protection/>
    </xf>
    <xf numFmtId="165" fontId="2" fillId="0" borderId="4" xfId="18" applyNumberFormat="1" applyFont="1" applyFill="1" applyBorder="1" applyAlignment="1">
      <alignment horizontal="center" vertical="center" wrapText="1"/>
      <protection/>
    </xf>
    <xf numFmtId="165" fontId="2" fillId="0" borderId="5" xfId="18" applyNumberFormat="1" applyFont="1" applyFill="1" applyBorder="1" applyAlignment="1">
      <alignment horizontal="center" vertical="center" wrapText="1"/>
      <protection/>
    </xf>
    <xf numFmtId="165" fontId="2" fillId="0" borderId="0" xfId="18" applyNumberFormat="1" applyFont="1" applyFill="1" applyBorder="1" applyAlignment="1">
      <alignment horizontal="center" vertical="center" wrapText="1"/>
      <protection/>
    </xf>
    <xf numFmtId="165" fontId="2" fillId="0" borderId="6" xfId="18" applyNumberFormat="1" applyFont="1" applyFill="1" applyBorder="1" applyAlignment="1">
      <alignment horizontal="center" vertical="center" wrapText="1"/>
      <protection/>
    </xf>
    <xf numFmtId="165" fontId="2" fillId="0" borderId="7" xfId="18" applyNumberFormat="1" applyFont="1" applyFill="1" applyBorder="1" applyAlignment="1">
      <alignment horizontal="center" vertical="center" wrapText="1"/>
      <protection/>
    </xf>
    <xf numFmtId="165" fontId="2" fillId="0" borderId="8" xfId="18" applyNumberFormat="1" applyFont="1" applyFill="1" applyBorder="1" applyAlignment="1">
      <alignment horizontal="center" vertical="center" wrapText="1"/>
      <protection/>
    </xf>
    <xf numFmtId="165" fontId="2" fillId="0" borderId="9" xfId="18" applyNumberFormat="1" applyFont="1" applyFill="1" applyBorder="1" applyAlignment="1">
      <alignment horizontal="center" vertical="center" wrapText="1"/>
      <protection/>
    </xf>
    <xf numFmtId="165" fontId="2" fillId="0" borderId="10" xfId="18" applyNumberFormat="1" applyFont="1" applyFill="1" applyBorder="1" applyAlignment="1">
      <alignment horizontal="center" vertical="center" wrapText="1"/>
      <protection/>
    </xf>
    <xf numFmtId="165" fontId="2" fillId="0" borderId="11" xfId="18" applyNumberFormat="1" applyFont="1" applyFill="1" applyBorder="1" applyAlignment="1">
      <alignment horizontal="center" vertical="center" wrapText="1"/>
      <protection/>
    </xf>
    <xf numFmtId="165" fontId="2" fillId="0" borderId="12" xfId="18" applyNumberFormat="1" applyFont="1" applyFill="1" applyBorder="1" applyAlignment="1">
      <alignment horizontal="center" vertical="center" wrapText="1"/>
      <protection/>
    </xf>
    <xf numFmtId="2" fontId="2" fillId="0" borderId="1" xfId="18" applyNumberFormat="1" applyFont="1" applyFill="1" applyBorder="1" applyAlignment="1">
      <alignment horizontal="left" vertical="center" wrapText="1"/>
      <protection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2" fontId="2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Дополнительные таблицы для предоставления данных ФРРФ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3"/>
  <sheetViews>
    <sheetView tabSelected="1" view="pageBreakPreview" zoomScaleNormal="110" zoomScaleSheetLayoutView="100" workbookViewId="0" topLeftCell="A1">
      <pane xSplit="1" ySplit="4" topLeftCell="J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93" sqref="N93:R104"/>
    </sheetView>
  </sheetViews>
  <sheetFormatPr defaultColWidth="9.00390625" defaultRowHeight="12.75"/>
  <cols>
    <col min="1" max="1" width="35.625" style="21" customWidth="1"/>
    <col min="2" max="2" width="8.25390625" style="4" bestFit="1" customWidth="1"/>
    <col min="3" max="3" width="9.25390625" style="4" customWidth="1"/>
    <col min="4" max="4" width="8.25390625" style="4" bestFit="1" customWidth="1"/>
    <col min="5" max="5" width="9.125" style="4" bestFit="1" customWidth="1"/>
    <col min="6" max="6" width="8.00390625" style="4" bestFit="1" customWidth="1"/>
    <col min="7" max="7" width="9.375" style="4" customWidth="1"/>
    <col min="8" max="8" width="8.25390625" style="4" bestFit="1" customWidth="1"/>
    <col min="9" max="9" width="9.125" style="4" bestFit="1" customWidth="1"/>
    <col min="10" max="10" width="9.25390625" style="4" bestFit="1" customWidth="1"/>
    <col min="11" max="11" width="9.75390625" style="4" bestFit="1" customWidth="1"/>
    <col min="12" max="12" width="9.375" style="4" bestFit="1" customWidth="1"/>
    <col min="13" max="13" width="9.75390625" style="4" bestFit="1" customWidth="1"/>
    <col min="14" max="14" width="9.25390625" style="4" bestFit="1" customWidth="1"/>
    <col min="15" max="15" width="9.75390625" style="4" bestFit="1" customWidth="1"/>
    <col min="16" max="17" width="9.75390625" style="4" customWidth="1"/>
    <col min="18" max="18" width="9.25390625" style="4" bestFit="1" customWidth="1"/>
    <col min="19" max="19" width="9.75390625" style="4" bestFit="1" customWidth="1"/>
    <col min="20" max="20" width="9.25390625" style="4" bestFit="1" customWidth="1"/>
    <col min="21" max="21" width="9.75390625" style="4" bestFit="1" customWidth="1"/>
    <col min="22" max="22" width="10.625" style="4" bestFit="1" customWidth="1"/>
    <col min="23" max="23" width="9.75390625" style="4" bestFit="1" customWidth="1"/>
    <col min="24" max="24" width="10.625" style="4" bestFit="1" customWidth="1"/>
    <col min="25" max="25" width="9.125" style="4" bestFit="1" customWidth="1"/>
    <col min="26" max="26" width="10.625" style="4" bestFit="1" customWidth="1"/>
    <col min="27" max="27" width="9.125" style="4" bestFit="1" customWidth="1"/>
    <col min="28" max="29" width="9.125" style="33" customWidth="1"/>
  </cols>
  <sheetData>
    <row r="1" spans="1:27" ht="24.75" customHeight="1">
      <c r="A1" s="51" t="s">
        <v>112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</row>
    <row r="2" spans="1:27" ht="12.75" customHeight="1">
      <c r="A2" s="53" t="s">
        <v>9</v>
      </c>
      <c r="B2" s="36" t="s">
        <v>0</v>
      </c>
      <c r="C2" s="36"/>
      <c r="D2" s="36"/>
      <c r="E2" s="36"/>
      <c r="F2" s="36" t="s">
        <v>1</v>
      </c>
      <c r="G2" s="36"/>
      <c r="H2" s="37"/>
      <c r="I2" s="37"/>
      <c r="J2" s="36" t="s">
        <v>2</v>
      </c>
      <c r="K2" s="36"/>
      <c r="L2" s="36"/>
      <c r="M2" s="36"/>
      <c r="N2" s="36" t="s">
        <v>28</v>
      </c>
      <c r="O2" s="36"/>
      <c r="P2" s="36"/>
      <c r="Q2" s="36"/>
      <c r="R2" s="36" t="s">
        <v>3</v>
      </c>
      <c r="S2" s="36"/>
      <c r="T2" s="36" t="s">
        <v>27</v>
      </c>
      <c r="U2" s="36"/>
      <c r="V2" s="36" t="s">
        <v>4</v>
      </c>
      <c r="W2" s="36"/>
      <c r="X2" s="36" t="s">
        <v>5</v>
      </c>
      <c r="Y2" s="36"/>
      <c r="Z2" s="36" t="s">
        <v>6</v>
      </c>
      <c r="AA2" s="36"/>
    </row>
    <row r="3" spans="1:27" ht="12.75" customHeight="1">
      <c r="A3" s="53"/>
      <c r="B3" s="36" t="s">
        <v>60</v>
      </c>
      <c r="C3" s="36"/>
      <c r="D3" s="36" t="s">
        <v>7</v>
      </c>
      <c r="E3" s="36"/>
      <c r="F3" s="36" t="s">
        <v>60</v>
      </c>
      <c r="G3" s="36"/>
      <c r="H3" s="36" t="s">
        <v>7</v>
      </c>
      <c r="I3" s="36"/>
      <c r="J3" s="36" t="s">
        <v>60</v>
      </c>
      <c r="K3" s="36"/>
      <c r="L3" s="36" t="s">
        <v>88</v>
      </c>
      <c r="M3" s="36"/>
      <c r="N3" s="36" t="s">
        <v>60</v>
      </c>
      <c r="O3" s="36"/>
      <c r="P3" s="36" t="s">
        <v>88</v>
      </c>
      <c r="Q3" s="36"/>
      <c r="R3" s="36" t="s">
        <v>8</v>
      </c>
      <c r="S3" s="36"/>
      <c r="T3" s="36" t="s">
        <v>8</v>
      </c>
      <c r="U3" s="36"/>
      <c r="V3" s="36" t="s">
        <v>8</v>
      </c>
      <c r="W3" s="36"/>
      <c r="X3" s="36" t="s">
        <v>8</v>
      </c>
      <c r="Y3" s="36"/>
      <c r="Z3" s="36" t="s">
        <v>8</v>
      </c>
      <c r="AA3" s="36"/>
    </row>
    <row r="4" spans="1:27" ht="56.25">
      <c r="A4" s="53"/>
      <c r="B4" s="1" t="s">
        <v>59</v>
      </c>
      <c r="C4" s="1" t="s">
        <v>58</v>
      </c>
      <c r="D4" s="1" t="s">
        <v>59</v>
      </c>
      <c r="E4" s="1" t="s">
        <v>58</v>
      </c>
      <c r="F4" s="1" t="s">
        <v>59</v>
      </c>
      <c r="G4" s="1" t="s">
        <v>58</v>
      </c>
      <c r="H4" s="1" t="s">
        <v>59</v>
      </c>
      <c r="I4" s="1" t="s">
        <v>58</v>
      </c>
      <c r="J4" s="1" t="s">
        <v>59</v>
      </c>
      <c r="K4" s="1" t="s">
        <v>58</v>
      </c>
      <c r="L4" s="1" t="s">
        <v>59</v>
      </c>
      <c r="M4" s="1" t="s">
        <v>58</v>
      </c>
      <c r="N4" s="1" t="s">
        <v>59</v>
      </c>
      <c r="O4" s="1" t="s">
        <v>58</v>
      </c>
      <c r="P4" s="1" t="s">
        <v>59</v>
      </c>
      <c r="Q4" s="1" t="s">
        <v>58</v>
      </c>
      <c r="R4" s="1" t="s">
        <v>59</v>
      </c>
      <c r="S4" s="1" t="s">
        <v>58</v>
      </c>
      <c r="T4" s="1" t="s">
        <v>59</v>
      </c>
      <c r="U4" s="1" t="s">
        <v>58</v>
      </c>
      <c r="V4" s="1" t="s">
        <v>59</v>
      </c>
      <c r="W4" s="1" t="s">
        <v>58</v>
      </c>
      <c r="X4" s="1" t="s">
        <v>59</v>
      </c>
      <c r="Y4" s="1" t="s">
        <v>58</v>
      </c>
      <c r="Z4" s="1" t="s">
        <v>59</v>
      </c>
      <c r="AA4" s="1" t="s">
        <v>58</v>
      </c>
    </row>
    <row r="5" spans="1:27" ht="12.75">
      <c r="A5" s="14" t="s">
        <v>24</v>
      </c>
      <c r="B5" s="28"/>
      <c r="C5" s="28"/>
      <c r="D5" s="28"/>
      <c r="E5" s="28"/>
      <c r="F5" s="28"/>
      <c r="G5" s="28"/>
      <c r="H5" s="28"/>
      <c r="I5" s="28"/>
      <c r="J5" s="2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</row>
    <row r="6" spans="1:27" ht="56.25">
      <c r="A6" s="15" t="s">
        <v>10</v>
      </c>
      <c r="B6" s="2">
        <v>165790</v>
      </c>
      <c r="C6" s="8"/>
      <c r="D6" s="2">
        <v>197290</v>
      </c>
      <c r="E6" s="8"/>
      <c r="F6" s="2">
        <v>190659</v>
      </c>
      <c r="G6" s="8"/>
      <c r="H6" s="2">
        <v>226884</v>
      </c>
      <c r="I6" s="8"/>
      <c r="J6" s="2">
        <v>223070.7</v>
      </c>
      <c r="K6" s="8"/>
      <c r="L6" s="2">
        <v>255454</v>
      </c>
      <c r="M6" s="8"/>
      <c r="N6" s="2">
        <v>87357</v>
      </c>
      <c r="O6" s="8"/>
      <c r="P6" s="2">
        <v>100038.6</v>
      </c>
      <c r="Q6" s="8"/>
      <c r="R6" s="2" t="s">
        <v>100</v>
      </c>
      <c r="S6" s="8"/>
      <c r="T6" s="2">
        <v>150690.82499999998</v>
      </c>
      <c r="U6" s="8"/>
      <c r="V6" s="2">
        <v>301381.65</v>
      </c>
      <c r="W6" s="8"/>
      <c r="X6" s="2">
        <v>346588.8974999999</v>
      </c>
      <c r="Y6" s="8"/>
      <c r="Z6" s="2">
        <v>398577.23212499986</v>
      </c>
      <c r="AA6" s="8"/>
    </row>
    <row r="7" spans="1:29" s="23" customFormat="1" ht="12.75">
      <c r="A7" s="22" t="s">
        <v>39</v>
      </c>
      <c r="B7" s="5"/>
      <c r="C7" s="5">
        <v>197516</v>
      </c>
      <c r="D7" s="5"/>
      <c r="E7" s="5">
        <v>197516</v>
      </c>
      <c r="F7" s="5"/>
      <c r="G7" s="5">
        <v>198979</v>
      </c>
      <c r="H7" s="5"/>
      <c r="I7" s="5">
        <v>190659</v>
      </c>
      <c r="J7" s="5"/>
      <c r="K7" s="5">
        <v>202879</v>
      </c>
      <c r="L7" s="5"/>
      <c r="M7" s="5">
        <v>202879</v>
      </c>
      <c r="N7" s="5"/>
      <c r="O7" s="5">
        <v>202879</v>
      </c>
      <c r="P7" s="5"/>
      <c r="Q7" s="5">
        <v>202879</v>
      </c>
      <c r="R7" s="5"/>
      <c r="S7" s="5">
        <v>202879</v>
      </c>
      <c r="T7" s="5"/>
      <c r="U7" s="5">
        <v>202879</v>
      </c>
      <c r="V7" s="5"/>
      <c r="W7" s="5">
        <v>202879</v>
      </c>
      <c r="X7" s="5"/>
      <c r="Y7" s="5">
        <v>202879</v>
      </c>
      <c r="Z7" s="5"/>
      <c r="AA7" s="5">
        <v>202879</v>
      </c>
      <c r="AB7" s="34"/>
      <c r="AC7" s="34"/>
    </row>
    <row r="8" spans="1:27" ht="56.25">
      <c r="A8" s="15" t="s">
        <v>11</v>
      </c>
      <c r="B8" s="2">
        <v>376386</v>
      </c>
      <c r="C8" s="2"/>
      <c r="D8" s="2">
        <v>383913</v>
      </c>
      <c r="E8" s="2"/>
      <c r="F8" s="2">
        <v>432844</v>
      </c>
      <c r="G8" s="2"/>
      <c r="H8" s="2">
        <v>441500</v>
      </c>
      <c r="I8" s="2"/>
      <c r="J8" s="2">
        <v>510755.7</v>
      </c>
      <c r="K8" s="2"/>
      <c r="L8" s="2">
        <v>521929</v>
      </c>
      <c r="M8" s="2"/>
      <c r="N8" s="2">
        <v>386951</v>
      </c>
      <c r="O8" s="2"/>
      <c r="P8" s="2">
        <v>395415.9</v>
      </c>
      <c r="Q8" s="2"/>
      <c r="R8" s="2" t="s">
        <v>101</v>
      </c>
      <c r="S8" s="2"/>
      <c r="T8" s="2">
        <v>444993.4775</v>
      </c>
      <c r="U8" s="2"/>
      <c r="V8" s="2">
        <v>809079.05</v>
      </c>
      <c r="W8" s="2"/>
      <c r="X8" s="2">
        <v>930440.9074999999</v>
      </c>
      <c r="Y8" s="2"/>
      <c r="Z8" s="2">
        <v>1070007.0436249997</v>
      </c>
      <c r="AA8" s="2"/>
    </row>
    <row r="9" spans="1:27" ht="12.75">
      <c r="A9" s="15" t="s">
        <v>40</v>
      </c>
      <c r="B9" s="2"/>
      <c r="C9" s="2">
        <v>5516400</v>
      </c>
      <c r="D9" s="2"/>
      <c r="E9" s="2">
        <v>5516400</v>
      </c>
      <c r="F9" s="2"/>
      <c r="G9" s="2">
        <v>5628300</v>
      </c>
      <c r="H9" s="2"/>
      <c r="I9" s="2">
        <v>5628300</v>
      </c>
      <c r="J9" s="2"/>
      <c r="K9" s="2">
        <v>5698100</v>
      </c>
      <c r="L9" s="2"/>
      <c r="M9" s="2">
        <v>5698100</v>
      </c>
      <c r="N9" s="2"/>
      <c r="O9" s="2">
        <v>5698100</v>
      </c>
      <c r="P9" s="2"/>
      <c r="Q9" s="2">
        <v>5698100</v>
      </c>
      <c r="R9" s="2"/>
      <c r="S9" s="2">
        <v>5698100</v>
      </c>
      <c r="T9" s="2"/>
      <c r="U9" s="2">
        <v>5698100</v>
      </c>
      <c r="V9" s="2"/>
      <c r="W9" s="2">
        <v>5698100</v>
      </c>
      <c r="X9" s="2"/>
      <c r="Y9" s="2">
        <v>5698100</v>
      </c>
      <c r="Z9" s="2"/>
      <c r="AA9" s="2">
        <v>5698100</v>
      </c>
    </row>
    <row r="10" spans="1:27" ht="56.25">
      <c r="A10" s="50" t="s">
        <v>76</v>
      </c>
      <c r="B10" s="2">
        <v>189775</v>
      </c>
      <c r="C10" s="2"/>
      <c r="D10" s="2">
        <v>222036.7</v>
      </c>
      <c r="E10" s="2"/>
      <c r="F10" s="2">
        <v>227729</v>
      </c>
      <c r="G10" s="2"/>
      <c r="H10" s="2">
        <v>266442.9</v>
      </c>
      <c r="I10" s="2"/>
      <c r="J10" s="2">
        <v>266443.5</v>
      </c>
      <c r="K10" s="2"/>
      <c r="L10" s="9">
        <v>311592.3</v>
      </c>
      <c r="M10" s="2"/>
      <c r="N10" s="3">
        <v>145893.1</v>
      </c>
      <c r="O10" s="2"/>
      <c r="P10" s="3">
        <v>170614.6</v>
      </c>
      <c r="Q10" s="2"/>
      <c r="R10" s="3" t="s">
        <v>102</v>
      </c>
      <c r="S10" s="2"/>
      <c r="T10" s="9">
        <v>175071.7</v>
      </c>
      <c r="U10" s="2"/>
      <c r="V10" s="9">
        <v>348907.4</v>
      </c>
      <c r="W10" s="2"/>
      <c r="X10" s="9">
        <v>418688.8</v>
      </c>
      <c r="Y10" s="2"/>
      <c r="Z10" s="9">
        <v>502426.6</v>
      </c>
      <c r="AA10" s="2"/>
    </row>
    <row r="11" spans="1:27" ht="56.25">
      <c r="A11" s="50"/>
      <c r="B11" s="2">
        <v>123328</v>
      </c>
      <c r="C11" s="10"/>
      <c r="D11" s="2">
        <v>144293.9</v>
      </c>
      <c r="E11" s="10"/>
      <c r="F11" s="2">
        <v>149994</v>
      </c>
      <c r="G11" s="9"/>
      <c r="H11" s="2">
        <v>178493</v>
      </c>
      <c r="I11" s="9"/>
      <c r="J11" s="2">
        <v>173153.5</v>
      </c>
      <c r="K11" s="9"/>
      <c r="L11" s="2">
        <v>204889.9</v>
      </c>
      <c r="M11" s="9"/>
      <c r="N11" s="2">
        <v>94917.1</v>
      </c>
      <c r="O11" s="9"/>
      <c r="P11" s="2">
        <v>112313</v>
      </c>
      <c r="Q11" s="9"/>
      <c r="R11" s="2" t="s">
        <v>103</v>
      </c>
      <c r="S11" s="9"/>
      <c r="T11" s="2">
        <v>113900.5</v>
      </c>
      <c r="U11" s="9"/>
      <c r="V11" s="2">
        <v>223570</v>
      </c>
      <c r="W11" s="9"/>
      <c r="X11" s="2">
        <v>268284</v>
      </c>
      <c r="Y11" s="9"/>
      <c r="Z11" s="2">
        <v>321940.8</v>
      </c>
      <c r="AA11" s="9"/>
    </row>
    <row r="12" spans="1:29" s="23" customFormat="1" ht="12.75">
      <c r="A12" s="22" t="s">
        <v>61</v>
      </c>
      <c r="B12" s="5"/>
      <c r="C12" s="24">
        <v>219000</v>
      </c>
      <c r="D12" s="5"/>
      <c r="E12" s="24">
        <v>219000</v>
      </c>
      <c r="F12" s="5"/>
      <c r="G12" s="5">
        <v>235000</v>
      </c>
      <c r="H12" s="5"/>
      <c r="I12" s="5">
        <v>235000</v>
      </c>
      <c r="J12" s="5"/>
      <c r="K12" s="5">
        <v>366926</v>
      </c>
      <c r="L12" s="5"/>
      <c r="M12" s="5">
        <v>366926</v>
      </c>
      <c r="N12" s="5"/>
      <c r="O12" s="5">
        <v>366926</v>
      </c>
      <c r="P12" s="5"/>
      <c r="Q12" s="5">
        <v>366926</v>
      </c>
      <c r="R12" s="5"/>
      <c r="S12" s="5">
        <v>366926</v>
      </c>
      <c r="T12" s="5"/>
      <c r="U12" s="5">
        <v>366926</v>
      </c>
      <c r="V12" s="5"/>
      <c r="W12" s="5">
        <v>366926</v>
      </c>
      <c r="X12" s="5"/>
      <c r="Y12" s="5">
        <v>366926</v>
      </c>
      <c r="Z12" s="5"/>
      <c r="AA12" s="5">
        <v>366926</v>
      </c>
      <c r="AB12" s="34"/>
      <c r="AC12" s="34"/>
    </row>
    <row r="13" spans="1:29" s="23" customFormat="1" ht="12.75">
      <c r="A13" s="22" t="s">
        <v>62</v>
      </c>
      <c r="B13" s="5"/>
      <c r="C13" s="5">
        <v>188340</v>
      </c>
      <c r="D13" s="5"/>
      <c r="E13" s="5">
        <v>188340</v>
      </c>
      <c r="F13" s="5"/>
      <c r="G13" s="5">
        <v>202100</v>
      </c>
      <c r="H13" s="5"/>
      <c r="I13" s="5">
        <v>202100</v>
      </c>
      <c r="J13" s="5"/>
      <c r="K13" s="5">
        <v>323787</v>
      </c>
      <c r="L13" s="5"/>
      <c r="M13" s="5">
        <v>323787</v>
      </c>
      <c r="N13" s="5"/>
      <c r="O13" s="5">
        <v>323787</v>
      </c>
      <c r="P13" s="5"/>
      <c r="Q13" s="5">
        <v>323787</v>
      </c>
      <c r="R13" s="5"/>
      <c r="S13" s="5">
        <v>323787</v>
      </c>
      <c r="T13" s="5"/>
      <c r="U13" s="5">
        <v>323787</v>
      </c>
      <c r="V13" s="5"/>
      <c r="W13" s="5">
        <v>323787</v>
      </c>
      <c r="X13" s="5"/>
      <c r="Y13" s="5">
        <v>323787</v>
      </c>
      <c r="Z13" s="5"/>
      <c r="AA13" s="5">
        <v>323787</v>
      </c>
      <c r="AB13" s="34"/>
      <c r="AC13" s="34"/>
    </row>
    <row r="14" spans="1:27" ht="56.25">
      <c r="A14" s="15" t="s">
        <v>12</v>
      </c>
      <c r="B14" s="2">
        <v>392474</v>
      </c>
      <c r="C14" s="2"/>
      <c r="D14" s="2">
        <v>392474</v>
      </c>
      <c r="E14" s="2"/>
      <c r="F14" s="2">
        <v>511447</v>
      </c>
      <c r="G14" s="2"/>
      <c r="H14" s="2">
        <v>511447</v>
      </c>
      <c r="I14" s="2"/>
      <c r="J14" s="2">
        <v>577448.3</v>
      </c>
      <c r="K14" s="2"/>
      <c r="L14" s="2">
        <v>577448.3</v>
      </c>
      <c r="M14" s="2"/>
      <c r="N14" s="2">
        <v>341035.1</v>
      </c>
      <c r="O14" s="2"/>
      <c r="P14" s="2">
        <v>341035.1</v>
      </c>
      <c r="Q14" s="2"/>
      <c r="R14" s="2" t="s">
        <v>104</v>
      </c>
      <c r="S14" s="2"/>
      <c r="T14" s="2">
        <v>393760.40867384674</v>
      </c>
      <c r="U14" s="2"/>
      <c r="V14" s="2">
        <v>910177.1846495967</v>
      </c>
      <c r="W14" s="2"/>
      <c r="X14" s="2">
        <v>1051937.2811587711</v>
      </c>
      <c r="Y14" s="2"/>
      <c r="Z14" s="2">
        <v>1215776.5126992494</v>
      </c>
      <c r="AA14" s="2"/>
    </row>
    <row r="15" spans="1:27" ht="12.75">
      <c r="A15" s="15" t="s">
        <v>41</v>
      </c>
      <c r="B15" s="2"/>
      <c r="C15" s="2">
        <v>5893</v>
      </c>
      <c r="D15" s="2"/>
      <c r="E15" s="2">
        <v>5893</v>
      </c>
      <c r="F15" s="2"/>
      <c r="G15" s="2">
        <v>6041.3</v>
      </c>
      <c r="H15" s="2"/>
      <c r="I15" s="2">
        <v>6041.3</v>
      </c>
      <c r="J15" s="2"/>
      <c r="K15" s="2">
        <v>5895.5</v>
      </c>
      <c r="L15" s="2"/>
      <c r="M15" s="2">
        <v>5895.5</v>
      </c>
      <c r="N15" s="2"/>
      <c r="O15" s="2">
        <v>5901.3955</v>
      </c>
      <c r="P15" s="2"/>
      <c r="Q15" s="2">
        <v>5901.3955</v>
      </c>
      <c r="R15" s="2"/>
      <c r="S15" s="2">
        <f>O15*1.003</f>
        <v>5919.099686499999</v>
      </c>
      <c r="T15" s="2"/>
      <c r="U15" s="2">
        <v>5925.018786186498</v>
      </c>
      <c r="V15" s="2"/>
      <c r="W15" s="2">
        <v>5954.64388011743</v>
      </c>
      <c r="X15" s="2"/>
      <c r="Y15" s="2">
        <v>5984.417099518017</v>
      </c>
      <c r="Z15" s="2"/>
      <c r="AA15" s="2">
        <v>6014.339185015606</v>
      </c>
    </row>
    <row r="16" spans="1:27" ht="56.25">
      <c r="A16" s="15" t="s">
        <v>13</v>
      </c>
      <c r="B16" s="2">
        <v>56623</v>
      </c>
      <c r="C16" s="2"/>
      <c r="D16" s="2">
        <v>56623</v>
      </c>
      <c r="E16" s="2"/>
      <c r="F16" s="2">
        <v>33112</v>
      </c>
      <c r="G16" s="2"/>
      <c r="H16" s="2">
        <v>33257</v>
      </c>
      <c r="I16" s="2"/>
      <c r="J16" s="2">
        <v>922713.44</v>
      </c>
      <c r="K16" s="2"/>
      <c r="L16" s="2">
        <v>923881</v>
      </c>
      <c r="M16" s="2"/>
      <c r="N16" s="2">
        <v>129215.7</v>
      </c>
      <c r="O16" s="2"/>
      <c r="P16" s="2">
        <v>129379.2</v>
      </c>
      <c r="Q16" s="2"/>
      <c r="R16" s="2" t="s">
        <v>105</v>
      </c>
      <c r="S16" s="2"/>
      <c r="T16" s="2">
        <v>245152.89</v>
      </c>
      <c r="U16" s="2"/>
      <c r="V16" s="2">
        <v>506572.8</v>
      </c>
      <c r="W16" s="2"/>
      <c r="X16" s="2">
        <v>465675.6</v>
      </c>
      <c r="Y16" s="2"/>
      <c r="Z16" s="2">
        <v>497341.5</v>
      </c>
      <c r="AA16" s="2"/>
    </row>
    <row r="17" spans="1:27" ht="12.75">
      <c r="A17" s="15" t="s">
        <v>40</v>
      </c>
      <c r="B17" s="2"/>
      <c r="C17" s="2">
        <v>50562</v>
      </c>
      <c r="D17" s="2"/>
      <c r="E17" s="2">
        <v>50562</v>
      </c>
      <c r="F17" s="2"/>
      <c r="G17" s="2">
        <v>123048</v>
      </c>
      <c r="H17" s="2"/>
      <c r="I17" s="2">
        <v>123633</v>
      </c>
      <c r="J17" s="2"/>
      <c r="K17" s="2">
        <v>1672300</v>
      </c>
      <c r="L17" s="2"/>
      <c r="M17" s="2">
        <v>1675000</v>
      </c>
      <c r="N17" s="2"/>
      <c r="O17" s="2">
        <v>133700</v>
      </c>
      <c r="P17" s="2"/>
      <c r="Q17" s="2">
        <v>133900</v>
      </c>
      <c r="R17" s="2"/>
      <c r="S17" s="2">
        <v>167200</v>
      </c>
      <c r="T17" s="2"/>
      <c r="U17" s="2">
        <v>92900</v>
      </c>
      <c r="V17" s="2"/>
      <c r="W17" s="2">
        <v>234200</v>
      </c>
      <c r="X17" s="2"/>
      <c r="Y17" s="2">
        <v>296955</v>
      </c>
      <c r="Z17" s="2"/>
      <c r="AA17" s="2">
        <v>297000</v>
      </c>
    </row>
    <row r="18" spans="1:27" ht="22.5">
      <c r="A18" s="15" t="s">
        <v>33</v>
      </c>
      <c r="B18" s="2">
        <v>7161.7</v>
      </c>
      <c r="C18" s="2"/>
      <c r="D18" s="2">
        <v>7163.4</v>
      </c>
      <c r="E18" s="2"/>
      <c r="F18" s="2">
        <v>4887</v>
      </c>
      <c r="G18" s="2"/>
      <c r="H18" s="2">
        <v>4887</v>
      </c>
      <c r="I18" s="2"/>
      <c r="J18" s="2">
        <v>8727.1</v>
      </c>
      <c r="K18" s="2"/>
      <c r="L18" s="2">
        <v>8727.1</v>
      </c>
      <c r="M18" s="2"/>
      <c r="N18" s="2">
        <v>8810</v>
      </c>
      <c r="O18" s="2"/>
      <c r="P18" s="2">
        <v>8810</v>
      </c>
      <c r="Q18" s="2"/>
      <c r="R18" s="2">
        <v>17619</v>
      </c>
      <c r="S18" s="2"/>
      <c r="T18" s="2">
        <v>8810</v>
      </c>
      <c r="U18" s="2"/>
      <c r="V18" s="2">
        <v>17619</v>
      </c>
      <c r="W18" s="2"/>
      <c r="X18" s="2">
        <v>18500</v>
      </c>
      <c r="Y18" s="2"/>
      <c r="Z18" s="2">
        <v>19758</v>
      </c>
      <c r="AA18" s="2"/>
    </row>
    <row r="19" spans="1:27" ht="12.75">
      <c r="A19" s="15" t="s">
        <v>40</v>
      </c>
      <c r="B19" s="2"/>
      <c r="C19" s="2">
        <v>152500</v>
      </c>
      <c r="D19" s="2"/>
      <c r="E19" s="2">
        <v>152500</v>
      </c>
      <c r="F19" s="2"/>
      <c r="G19" s="2">
        <v>152500</v>
      </c>
      <c r="H19" s="2"/>
      <c r="I19" s="2">
        <v>152500</v>
      </c>
      <c r="J19" s="2"/>
      <c r="K19" s="2">
        <v>152500</v>
      </c>
      <c r="L19" s="2"/>
      <c r="M19" s="2">
        <v>152500</v>
      </c>
      <c r="N19" s="2"/>
      <c r="O19" s="2">
        <v>152500</v>
      </c>
      <c r="P19" s="2"/>
      <c r="Q19" s="2">
        <v>152500</v>
      </c>
      <c r="R19" s="2"/>
      <c r="S19" s="2">
        <v>152500</v>
      </c>
      <c r="T19" s="2"/>
      <c r="U19" s="2">
        <v>152500</v>
      </c>
      <c r="V19" s="2"/>
      <c r="W19" s="2">
        <v>152500</v>
      </c>
      <c r="X19" s="2"/>
      <c r="Y19" s="2">
        <v>152500</v>
      </c>
      <c r="Z19" s="2"/>
      <c r="AA19" s="2">
        <v>152500</v>
      </c>
    </row>
    <row r="20" spans="1:27" ht="22.5">
      <c r="A20" s="15" t="s">
        <v>37</v>
      </c>
      <c r="B20" s="2">
        <v>1999</v>
      </c>
      <c r="C20" s="2"/>
      <c r="D20" s="2">
        <v>2379</v>
      </c>
      <c r="E20" s="2"/>
      <c r="F20" s="2">
        <v>2886.2</v>
      </c>
      <c r="G20" s="2"/>
      <c r="H20" s="2">
        <v>2886.2</v>
      </c>
      <c r="I20" s="2"/>
      <c r="J20" s="2">
        <v>3218.1</v>
      </c>
      <c r="K20" s="2"/>
      <c r="L20" s="2">
        <v>3218.1</v>
      </c>
      <c r="M20" s="2"/>
      <c r="N20" s="3">
        <v>4114.9</v>
      </c>
      <c r="O20" s="2"/>
      <c r="P20" s="3">
        <v>4114.9</v>
      </c>
      <c r="Q20" s="2"/>
      <c r="R20" s="3">
        <v>5642.4</v>
      </c>
      <c r="S20" s="2"/>
      <c r="T20" s="3">
        <v>1800</v>
      </c>
      <c r="U20" s="2"/>
      <c r="V20" s="3">
        <v>3712</v>
      </c>
      <c r="W20" s="2"/>
      <c r="X20" s="2">
        <v>3964.4</v>
      </c>
      <c r="Y20" s="2"/>
      <c r="Z20" s="2">
        <v>4234</v>
      </c>
      <c r="AA20" s="2"/>
    </row>
    <row r="21" spans="1:27" ht="12.75">
      <c r="A21" s="15" t="s">
        <v>42</v>
      </c>
      <c r="B21" s="2"/>
      <c r="C21" s="2">
        <v>9768</v>
      </c>
      <c r="D21" s="2"/>
      <c r="E21" s="2">
        <v>9768</v>
      </c>
      <c r="F21" s="2"/>
      <c r="G21" s="2">
        <v>9768</v>
      </c>
      <c r="H21" s="2"/>
      <c r="I21" s="2">
        <v>9768</v>
      </c>
      <c r="J21" s="2"/>
      <c r="K21" s="3">
        <v>9738</v>
      </c>
      <c r="L21" s="2"/>
      <c r="M21" s="3">
        <v>9738</v>
      </c>
      <c r="N21" s="3"/>
      <c r="O21" s="3">
        <v>9738</v>
      </c>
      <c r="P21" s="3"/>
      <c r="Q21" s="3">
        <v>9738</v>
      </c>
      <c r="R21" s="3"/>
      <c r="S21" s="3">
        <v>9738</v>
      </c>
      <c r="T21" s="3"/>
      <c r="U21" s="3">
        <v>9738</v>
      </c>
      <c r="V21" s="3"/>
      <c r="W21" s="3">
        <v>9738</v>
      </c>
      <c r="X21" s="2"/>
      <c r="Y21" s="2">
        <v>9768</v>
      </c>
      <c r="Z21" s="2"/>
      <c r="AA21" s="2">
        <v>9768</v>
      </c>
    </row>
    <row r="22" spans="1:27" ht="22.5">
      <c r="A22" s="15" t="s">
        <v>14</v>
      </c>
      <c r="B22" s="2">
        <v>20422</v>
      </c>
      <c r="C22" s="2"/>
      <c r="D22" s="2">
        <v>20422</v>
      </c>
      <c r="E22" s="2"/>
      <c r="F22" s="2">
        <v>30254</v>
      </c>
      <c r="G22" s="2"/>
      <c r="H22" s="2">
        <v>30254</v>
      </c>
      <c r="I22" s="2"/>
      <c r="J22" s="2">
        <v>40650</v>
      </c>
      <c r="K22" s="3"/>
      <c r="L22" s="2">
        <v>40650</v>
      </c>
      <c r="M22" s="3"/>
      <c r="N22" s="2">
        <v>16417</v>
      </c>
      <c r="O22" s="3"/>
      <c r="P22" s="2">
        <v>16417</v>
      </c>
      <c r="Q22" s="3"/>
      <c r="R22" s="2">
        <v>42810</v>
      </c>
      <c r="S22" s="3"/>
      <c r="T22" s="2">
        <v>22000</v>
      </c>
      <c r="U22" s="3"/>
      <c r="V22" s="2">
        <v>46888</v>
      </c>
      <c r="W22" s="3"/>
      <c r="X22" s="2">
        <v>50076.8</v>
      </c>
      <c r="Y22" s="2"/>
      <c r="Z22" s="2">
        <v>53482</v>
      </c>
      <c r="AA22" s="2"/>
    </row>
    <row r="23" spans="1:27" ht="12.75">
      <c r="A23" s="15" t="s">
        <v>42</v>
      </c>
      <c r="B23" s="2"/>
      <c r="C23" s="2">
        <v>262.8</v>
      </c>
      <c r="D23" s="2"/>
      <c r="E23" s="2">
        <v>262.8</v>
      </c>
      <c r="F23" s="2"/>
      <c r="G23" s="2">
        <v>262.8</v>
      </c>
      <c r="H23" s="2"/>
      <c r="I23" s="2">
        <v>262.8</v>
      </c>
      <c r="J23" s="2"/>
      <c r="K23" s="2">
        <v>262.8</v>
      </c>
      <c r="L23" s="2"/>
      <c r="M23" s="2">
        <v>262.8</v>
      </c>
      <c r="N23" s="2"/>
      <c r="O23" s="2">
        <v>262.8</v>
      </c>
      <c r="P23" s="2"/>
      <c r="Q23" s="2">
        <v>262.8</v>
      </c>
      <c r="R23" s="2"/>
      <c r="S23" s="2">
        <v>262.8</v>
      </c>
      <c r="T23" s="2"/>
      <c r="U23" s="2">
        <v>262.8</v>
      </c>
      <c r="V23" s="2"/>
      <c r="W23" s="2">
        <v>262.8</v>
      </c>
      <c r="X23" s="2"/>
      <c r="Y23" s="2">
        <v>262.8</v>
      </c>
      <c r="Z23" s="2"/>
      <c r="AA23" s="2">
        <v>262.8</v>
      </c>
    </row>
    <row r="24" spans="1:27" ht="12.75">
      <c r="A24" s="15" t="s">
        <v>15</v>
      </c>
      <c r="B24" s="2">
        <v>62251</v>
      </c>
      <c r="C24" s="2"/>
      <c r="D24" s="2">
        <v>62909</v>
      </c>
      <c r="E24" s="2"/>
      <c r="F24" s="2">
        <v>60604</v>
      </c>
      <c r="G24" s="2"/>
      <c r="H24" s="2">
        <v>61757.7</v>
      </c>
      <c r="I24" s="2"/>
      <c r="J24" s="2">
        <v>72454</v>
      </c>
      <c r="K24" s="2"/>
      <c r="L24" s="2">
        <v>72454</v>
      </c>
      <c r="M24" s="2"/>
      <c r="N24" s="2">
        <v>34454</v>
      </c>
      <c r="O24" s="2"/>
      <c r="P24" s="2">
        <v>34454</v>
      </c>
      <c r="Q24" s="2"/>
      <c r="R24" s="2">
        <v>74174</v>
      </c>
      <c r="S24" s="2"/>
      <c r="T24" s="2">
        <v>40374.8</v>
      </c>
      <c r="U24" s="2"/>
      <c r="V24" s="2">
        <v>84755.2</v>
      </c>
      <c r="W24" s="2"/>
      <c r="X24" s="2">
        <v>85236.8</v>
      </c>
      <c r="Y24" s="2"/>
      <c r="Z24" s="2">
        <v>88042.5</v>
      </c>
      <c r="AA24" s="2"/>
    </row>
    <row r="25" spans="1:27" ht="12.75">
      <c r="A25" s="15" t="s">
        <v>43</v>
      </c>
      <c r="B25" s="2"/>
      <c r="C25" s="2">
        <v>23753</v>
      </c>
      <c r="D25" s="2"/>
      <c r="E25" s="2">
        <v>23753</v>
      </c>
      <c r="F25" s="2"/>
      <c r="G25" s="2">
        <v>24067</v>
      </c>
      <c r="H25" s="2"/>
      <c r="I25" s="2">
        <v>24067</v>
      </c>
      <c r="J25" s="2"/>
      <c r="K25" s="2">
        <v>24067</v>
      </c>
      <c r="L25" s="2"/>
      <c r="M25" s="2">
        <v>24067</v>
      </c>
      <c r="N25" s="2"/>
      <c r="O25" s="2">
        <v>24067</v>
      </c>
      <c r="P25" s="2"/>
      <c r="Q25" s="2">
        <v>24067</v>
      </c>
      <c r="R25" s="2"/>
      <c r="S25" s="2">
        <v>24067</v>
      </c>
      <c r="T25" s="2"/>
      <c r="U25" s="2">
        <v>24067</v>
      </c>
      <c r="V25" s="2"/>
      <c r="W25" s="2">
        <v>24067</v>
      </c>
      <c r="X25" s="2"/>
      <c r="Y25" s="2">
        <v>24067</v>
      </c>
      <c r="Z25" s="2"/>
      <c r="AA25" s="2">
        <v>24067</v>
      </c>
    </row>
    <row r="26" spans="1:29" s="6" customFormat="1" ht="56.25">
      <c r="A26" s="15" t="s">
        <v>90</v>
      </c>
      <c r="B26" s="2">
        <v>62371</v>
      </c>
      <c r="C26" s="29"/>
      <c r="D26" s="2">
        <v>59440</v>
      </c>
      <c r="E26" s="29"/>
      <c r="F26" s="2">
        <v>69565</v>
      </c>
      <c r="G26" s="29"/>
      <c r="H26" s="2">
        <v>74554</v>
      </c>
      <c r="I26" s="29"/>
      <c r="J26" s="2">
        <v>106330</v>
      </c>
      <c r="K26" s="29"/>
      <c r="L26" s="2">
        <v>118682</v>
      </c>
      <c r="M26" s="29"/>
      <c r="N26" s="2">
        <v>60698</v>
      </c>
      <c r="O26" s="29"/>
      <c r="P26" s="2">
        <v>67749</v>
      </c>
      <c r="Q26" s="29"/>
      <c r="R26" s="2" t="s">
        <v>106</v>
      </c>
      <c r="S26" s="29"/>
      <c r="T26" s="2">
        <v>64945</v>
      </c>
      <c r="U26" s="29"/>
      <c r="V26" s="2">
        <v>130999</v>
      </c>
      <c r="W26" s="29"/>
      <c r="X26" s="2">
        <v>145408</v>
      </c>
      <c r="Y26" s="29"/>
      <c r="Z26" s="2">
        <v>164311</v>
      </c>
      <c r="AA26" s="2"/>
      <c r="AB26" s="35"/>
      <c r="AC26" s="35"/>
    </row>
    <row r="27" spans="1:27" ht="12.75">
      <c r="A27" s="15" t="s">
        <v>91</v>
      </c>
      <c r="B27" s="2"/>
      <c r="C27" s="2">
        <v>974</v>
      </c>
      <c r="D27" s="2"/>
      <c r="E27" s="2">
        <v>928</v>
      </c>
      <c r="F27" s="2"/>
      <c r="G27" s="2">
        <v>1048</v>
      </c>
      <c r="H27" s="2"/>
      <c r="I27" s="2">
        <v>1032</v>
      </c>
      <c r="J27" s="2"/>
      <c r="K27" s="2">
        <v>1166</v>
      </c>
      <c r="L27" s="2"/>
      <c r="M27" s="2">
        <v>1080</v>
      </c>
      <c r="N27" s="2"/>
      <c r="O27" s="2">
        <v>605</v>
      </c>
      <c r="P27" s="2"/>
      <c r="Q27" s="2">
        <v>560</v>
      </c>
      <c r="R27" s="2"/>
      <c r="S27" s="2">
        <v>1187</v>
      </c>
      <c r="T27" s="2"/>
      <c r="U27" s="2">
        <v>704</v>
      </c>
      <c r="V27" s="2"/>
      <c r="W27" s="2">
        <v>1420</v>
      </c>
      <c r="X27" s="2"/>
      <c r="Y27" s="2">
        <v>1452</v>
      </c>
      <c r="Z27" s="2"/>
      <c r="AA27" s="2">
        <v>1597</v>
      </c>
    </row>
    <row r="28" spans="1:29" s="6" customFormat="1" ht="56.25">
      <c r="A28" s="15" t="s">
        <v>92</v>
      </c>
      <c r="B28" s="2">
        <v>259855</v>
      </c>
      <c r="C28" s="29"/>
      <c r="D28" s="2">
        <v>258284</v>
      </c>
      <c r="E28" s="29"/>
      <c r="F28" s="2">
        <v>392957</v>
      </c>
      <c r="G28" s="29"/>
      <c r="H28" s="2">
        <v>467618</v>
      </c>
      <c r="I28" s="29"/>
      <c r="J28" s="2">
        <v>1345514.3</v>
      </c>
      <c r="K28" s="29"/>
      <c r="L28" s="2">
        <v>1379295.1</v>
      </c>
      <c r="M28" s="29"/>
      <c r="N28" s="2">
        <v>1335568.5</v>
      </c>
      <c r="O28" s="29"/>
      <c r="P28" s="2">
        <v>1369099.6</v>
      </c>
      <c r="Q28" s="29"/>
      <c r="R28" s="2" t="s">
        <v>111</v>
      </c>
      <c r="S28" s="29"/>
      <c r="T28" s="2">
        <v>1576117.1</v>
      </c>
      <c r="U28" s="29"/>
      <c r="V28" s="2">
        <v>3000727.1</v>
      </c>
      <c r="W28" s="29"/>
      <c r="X28" s="2">
        <v>3510293.9</v>
      </c>
      <c r="Y28" s="29"/>
      <c r="Z28" s="2">
        <v>4106234.8</v>
      </c>
      <c r="AA28" s="29"/>
      <c r="AB28" s="35"/>
      <c r="AC28" s="35"/>
    </row>
    <row r="29" spans="1:27" ht="12.75">
      <c r="A29" s="15" t="s">
        <v>93</v>
      </c>
      <c r="B29" s="2"/>
      <c r="C29" s="2">
        <v>558055</v>
      </c>
      <c r="D29" s="2"/>
      <c r="E29" s="2">
        <v>570433</v>
      </c>
      <c r="F29" s="2"/>
      <c r="G29" s="2">
        <v>846479</v>
      </c>
      <c r="H29" s="2"/>
      <c r="I29" s="2">
        <v>1007310</v>
      </c>
      <c r="J29" s="2"/>
      <c r="K29" s="2">
        <v>1149336.8</v>
      </c>
      <c r="L29" s="2"/>
      <c r="M29" s="2">
        <v>1126848.6</v>
      </c>
      <c r="N29" s="2"/>
      <c r="O29" s="2">
        <v>608575.1</v>
      </c>
      <c r="P29" s="2"/>
      <c r="Q29" s="2">
        <v>596667.5733604458</v>
      </c>
      <c r="R29" s="2"/>
      <c r="S29" s="2">
        <v>1208307.9</v>
      </c>
      <c r="T29" s="2"/>
      <c r="U29" s="2">
        <v>613113.1</v>
      </c>
      <c r="V29" s="2"/>
      <c r="W29" s="2">
        <v>1221186.4</v>
      </c>
      <c r="X29" s="2"/>
      <c r="Y29" s="2">
        <v>1250738</v>
      </c>
      <c r="Z29" s="2"/>
      <c r="AA29" s="2">
        <v>1280467.1</v>
      </c>
    </row>
    <row r="30" spans="1:27" ht="12.75">
      <c r="A30" s="17" t="s">
        <v>25</v>
      </c>
      <c r="B30" s="11"/>
      <c r="C30" s="2"/>
      <c r="D30" s="11"/>
      <c r="E30" s="2"/>
      <c r="F30" s="11"/>
      <c r="G30" s="2"/>
      <c r="H30" s="11"/>
      <c r="I30" s="2"/>
      <c r="J30" s="11"/>
      <c r="K30" s="2"/>
      <c r="L30" s="11"/>
      <c r="M30" s="2"/>
      <c r="N30" s="11"/>
      <c r="O30" s="2"/>
      <c r="P30" s="11"/>
      <c r="Q30" s="2"/>
      <c r="R30" s="11"/>
      <c r="S30" s="2"/>
      <c r="T30" s="11"/>
      <c r="U30" s="2"/>
      <c r="V30" s="11"/>
      <c r="W30" s="2"/>
      <c r="X30" s="11"/>
      <c r="Y30" s="2"/>
      <c r="Z30" s="11"/>
      <c r="AA30" s="2"/>
    </row>
    <row r="31" spans="1:27" ht="45">
      <c r="A31" s="15" t="s">
        <v>63</v>
      </c>
      <c r="B31" s="2">
        <v>45583.7</v>
      </c>
      <c r="C31" s="11"/>
      <c r="D31" s="2">
        <v>53280.3</v>
      </c>
      <c r="E31" s="11"/>
      <c r="F31" s="2">
        <v>53141</v>
      </c>
      <c r="G31" s="11"/>
      <c r="H31" s="2">
        <v>62175</v>
      </c>
      <c r="I31" s="11"/>
      <c r="J31" s="2">
        <v>69972.1</v>
      </c>
      <c r="K31" s="11"/>
      <c r="L31" s="2">
        <v>70603.4</v>
      </c>
      <c r="M31" s="11"/>
      <c r="N31" s="2">
        <v>39364.9</v>
      </c>
      <c r="O31" s="11"/>
      <c r="P31" s="2">
        <v>39720.05671774893</v>
      </c>
      <c r="Q31" s="11"/>
      <c r="R31" s="2">
        <v>82281.6</v>
      </c>
      <c r="S31" s="11"/>
      <c r="T31" s="2">
        <v>42045.2</v>
      </c>
      <c r="U31" s="11"/>
      <c r="V31" s="2">
        <v>87676</v>
      </c>
      <c r="W31" s="11"/>
      <c r="X31" s="2">
        <v>95387.9</v>
      </c>
      <c r="Y31" s="11"/>
      <c r="Z31" s="2">
        <v>95387.9</v>
      </c>
      <c r="AA31" s="11"/>
    </row>
    <row r="32" spans="1:29" s="23" customFormat="1" ht="12.75">
      <c r="A32" s="22" t="s">
        <v>44</v>
      </c>
      <c r="B32" s="5"/>
      <c r="C32" s="5">
        <v>5617</v>
      </c>
      <c r="D32" s="5"/>
      <c r="E32" s="5">
        <v>5617</v>
      </c>
      <c r="F32" s="5"/>
      <c r="G32" s="5">
        <v>5800</v>
      </c>
      <c r="H32" s="5"/>
      <c r="I32" s="5">
        <v>5800</v>
      </c>
      <c r="J32" s="5"/>
      <c r="K32" s="5">
        <v>5729</v>
      </c>
      <c r="L32" s="5"/>
      <c r="M32" s="5">
        <v>5754</v>
      </c>
      <c r="N32" s="5"/>
      <c r="O32" s="5">
        <v>5800</v>
      </c>
      <c r="P32" s="5"/>
      <c r="Q32" s="5">
        <v>5825.309827194974</v>
      </c>
      <c r="R32" s="5"/>
      <c r="S32" s="5">
        <v>5800</v>
      </c>
      <c r="T32" s="5"/>
      <c r="U32" s="5">
        <v>5800</v>
      </c>
      <c r="V32" s="5"/>
      <c r="W32" s="5">
        <v>5800</v>
      </c>
      <c r="X32" s="5"/>
      <c r="Y32" s="5">
        <v>5800</v>
      </c>
      <c r="Z32" s="5"/>
      <c r="AA32" s="5">
        <v>5800</v>
      </c>
      <c r="AB32" s="34"/>
      <c r="AC32" s="34"/>
    </row>
    <row r="33" spans="1:27" ht="33.75">
      <c r="A33" s="15" t="s">
        <v>45</v>
      </c>
      <c r="B33" s="2">
        <v>19305.4</v>
      </c>
      <c r="C33" s="2"/>
      <c r="D33" s="2">
        <v>19305.4</v>
      </c>
      <c r="E33" s="2"/>
      <c r="F33" s="2">
        <v>25210.8</v>
      </c>
      <c r="G33" s="2"/>
      <c r="H33" s="2">
        <v>25210.8</v>
      </c>
      <c r="I33" s="2"/>
      <c r="J33" s="2">
        <v>30833.9</v>
      </c>
      <c r="K33" s="2"/>
      <c r="L33" s="2">
        <v>31758.6</v>
      </c>
      <c r="M33" s="2"/>
      <c r="N33" s="2">
        <v>23866</v>
      </c>
      <c r="O33" s="2"/>
      <c r="P33" s="2">
        <v>24581.734636228302</v>
      </c>
      <c r="Q33" s="2"/>
      <c r="R33" s="2">
        <v>37772</v>
      </c>
      <c r="S33" s="2"/>
      <c r="T33" s="2">
        <v>25243</v>
      </c>
      <c r="U33" s="2"/>
      <c r="V33" s="2">
        <v>41550</v>
      </c>
      <c r="W33" s="2"/>
      <c r="X33" s="2">
        <v>46535</v>
      </c>
      <c r="Y33" s="2"/>
      <c r="Z33" s="2">
        <v>52119</v>
      </c>
      <c r="AA33" s="2"/>
    </row>
    <row r="34" spans="1:29" s="23" customFormat="1" ht="12.75">
      <c r="A34" s="22" t="s">
        <v>46</v>
      </c>
      <c r="B34" s="5"/>
      <c r="C34" s="5">
        <v>142687</v>
      </c>
      <c r="D34" s="5"/>
      <c r="E34" s="5">
        <v>142687</v>
      </c>
      <c r="F34" s="5"/>
      <c r="G34" s="5">
        <v>116312</v>
      </c>
      <c r="H34" s="5"/>
      <c r="I34" s="5">
        <v>116312</v>
      </c>
      <c r="J34" s="5"/>
      <c r="K34" s="5">
        <v>127386</v>
      </c>
      <c r="L34" s="5"/>
      <c r="M34" s="5">
        <v>127386</v>
      </c>
      <c r="N34" s="5"/>
      <c r="O34" s="5">
        <v>58935</v>
      </c>
      <c r="P34" s="5"/>
      <c r="Q34" s="5">
        <v>58935</v>
      </c>
      <c r="R34" s="5"/>
      <c r="S34" s="5">
        <v>117870</v>
      </c>
      <c r="T34" s="5"/>
      <c r="U34" s="5">
        <v>59110</v>
      </c>
      <c r="V34" s="5"/>
      <c r="W34" s="5">
        <v>118220</v>
      </c>
      <c r="X34" s="5"/>
      <c r="Y34" s="5">
        <v>118810</v>
      </c>
      <c r="Z34" s="5"/>
      <c r="AA34" s="5">
        <v>118810</v>
      </c>
      <c r="AB34" s="34"/>
      <c r="AC34" s="34"/>
    </row>
    <row r="35" spans="1:27" ht="12.75">
      <c r="A35" s="15" t="s">
        <v>47</v>
      </c>
      <c r="B35" s="2">
        <v>9330.6</v>
      </c>
      <c r="C35" s="2"/>
      <c r="D35" s="2">
        <v>9330.6</v>
      </c>
      <c r="E35" s="2"/>
      <c r="F35" s="2">
        <v>11724.9</v>
      </c>
      <c r="G35" s="2"/>
      <c r="H35" s="2">
        <v>11724.3</v>
      </c>
      <c r="I35" s="2"/>
      <c r="J35" s="2">
        <v>12995.1</v>
      </c>
      <c r="K35" s="2"/>
      <c r="L35" s="2">
        <v>13136.5</v>
      </c>
      <c r="M35" s="2"/>
      <c r="N35" s="2">
        <v>7341.7</v>
      </c>
      <c r="O35" s="2"/>
      <c r="P35" s="2">
        <v>7421.585216735539</v>
      </c>
      <c r="Q35" s="2"/>
      <c r="R35" s="2">
        <v>15055.7</v>
      </c>
      <c r="S35" s="2"/>
      <c r="T35" s="2">
        <v>6972.3</v>
      </c>
      <c r="U35" s="2"/>
      <c r="V35" s="2">
        <v>15657.9</v>
      </c>
      <c r="W35" s="2"/>
      <c r="X35" s="2">
        <v>15909.4</v>
      </c>
      <c r="Y35" s="2"/>
      <c r="Z35" s="2">
        <v>15909.4</v>
      </c>
      <c r="AA35" s="2"/>
    </row>
    <row r="36" spans="1:29" s="23" customFormat="1" ht="12.75">
      <c r="A36" s="22" t="s">
        <v>46</v>
      </c>
      <c r="B36" s="5"/>
      <c r="C36" s="5">
        <v>150100</v>
      </c>
      <c r="D36" s="5"/>
      <c r="E36" s="5">
        <v>150100</v>
      </c>
      <c r="F36" s="5"/>
      <c r="G36" s="5">
        <v>33800</v>
      </c>
      <c r="H36" s="5"/>
      <c r="I36" s="5">
        <v>33800</v>
      </c>
      <c r="J36" s="5"/>
      <c r="K36" s="5">
        <v>125200</v>
      </c>
      <c r="L36" s="5"/>
      <c r="M36" s="5">
        <v>125200</v>
      </c>
      <c r="N36" s="5"/>
      <c r="O36" s="5">
        <v>62600</v>
      </c>
      <c r="P36" s="5"/>
      <c r="Q36" s="5">
        <v>62600</v>
      </c>
      <c r="R36" s="5"/>
      <c r="S36" s="5">
        <v>125200</v>
      </c>
      <c r="T36" s="5"/>
      <c r="U36" s="5">
        <v>62600</v>
      </c>
      <c r="V36" s="5"/>
      <c r="W36" s="5">
        <v>125200</v>
      </c>
      <c r="X36" s="5"/>
      <c r="Y36" s="5">
        <v>125200</v>
      </c>
      <c r="Z36" s="5"/>
      <c r="AA36" s="5">
        <v>130000</v>
      </c>
      <c r="AB36" s="34"/>
      <c r="AC36" s="34"/>
    </row>
    <row r="37" spans="1:27" ht="33.75">
      <c r="A37" s="15" t="s">
        <v>64</v>
      </c>
      <c r="B37" s="2">
        <v>13434.1</v>
      </c>
      <c r="C37" s="2"/>
      <c r="D37" s="2">
        <v>13434.1</v>
      </c>
      <c r="E37" s="2"/>
      <c r="F37" s="2">
        <v>16766.5</v>
      </c>
      <c r="G37" s="2"/>
      <c r="H37" s="2">
        <v>16766.6</v>
      </c>
      <c r="I37" s="2"/>
      <c r="J37" s="2">
        <v>21356.3</v>
      </c>
      <c r="K37" s="2"/>
      <c r="L37" s="2">
        <v>21467.5</v>
      </c>
      <c r="M37" s="2"/>
      <c r="N37" s="2">
        <v>12260.3</v>
      </c>
      <c r="O37" s="2"/>
      <c r="P37" s="2">
        <v>12324.138088058326</v>
      </c>
      <c r="Q37" s="2"/>
      <c r="R37" s="2">
        <v>26026</v>
      </c>
      <c r="S37" s="2"/>
      <c r="T37" s="2">
        <v>12050.9</v>
      </c>
      <c r="U37" s="2"/>
      <c r="V37" s="2">
        <v>26803.8</v>
      </c>
      <c r="W37" s="2"/>
      <c r="X37" s="2">
        <v>31818.2</v>
      </c>
      <c r="Y37" s="2"/>
      <c r="Z37" s="2">
        <v>31818.2</v>
      </c>
      <c r="AA37" s="2"/>
    </row>
    <row r="38" spans="1:29" s="23" customFormat="1" ht="12.75">
      <c r="A38" s="22" t="s">
        <v>46</v>
      </c>
      <c r="B38" s="5"/>
      <c r="C38" s="5">
        <v>492680</v>
      </c>
      <c r="D38" s="5"/>
      <c r="E38" s="5">
        <v>492680</v>
      </c>
      <c r="F38" s="5"/>
      <c r="G38" s="5">
        <v>549300</v>
      </c>
      <c r="H38" s="5"/>
      <c r="I38" s="5">
        <v>549300</v>
      </c>
      <c r="J38" s="5"/>
      <c r="K38" s="5">
        <v>487388</v>
      </c>
      <c r="L38" s="5"/>
      <c r="M38" s="5">
        <v>487388</v>
      </c>
      <c r="N38" s="5"/>
      <c r="O38" s="5">
        <v>267650</v>
      </c>
      <c r="P38" s="5"/>
      <c r="Q38" s="5">
        <v>267650</v>
      </c>
      <c r="R38" s="5"/>
      <c r="S38" s="5">
        <v>535300</v>
      </c>
      <c r="T38" s="5"/>
      <c r="U38" s="5">
        <v>272650</v>
      </c>
      <c r="V38" s="5"/>
      <c r="W38" s="5">
        <v>545300</v>
      </c>
      <c r="X38" s="5"/>
      <c r="Y38" s="5">
        <v>555300</v>
      </c>
      <c r="Z38" s="5"/>
      <c r="AA38" s="5">
        <v>565300</v>
      </c>
      <c r="AB38" s="34"/>
      <c r="AC38" s="34"/>
    </row>
    <row r="39" spans="1:27" ht="33.75">
      <c r="A39" s="15" t="s">
        <v>36</v>
      </c>
      <c r="B39" s="2">
        <v>11224.7</v>
      </c>
      <c r="C39" s="2"/>
      <c r="D39" s="2">
        <v>11224.7</v>
      </c>
      <c r="E39" s="2"/>
      <c r="F39" s="2">
        <v>13208.4</v>
      </c>
      <c r="G39" s="2"/>
      <c r="H39" s="2">
        <v>13208.4</v>
      </c>
      <c r="I39" s="2"/>
      <c r="J39" s="2">
        <v>15709.7</v>
      </c>
      <c r="K39" s="2"/>
      <c r="L39" s="2">
        <v>15964.5</v>
      </c>
      <c r="M39" s="2"/>
      <c r="N39" s="2">
        <v>11134.3</v>
      </c>
      <c r="O39" s="2"/>
      <c r="P39" s="2">
        <v>11314.890312991334</v>
      </c>
      <c r="Q39" s="2"/>
      <c r="R39" s="2">
        <v>23870.1</v>
      </c>
      <c r="S39" s="2"/>
      <c r="T39" s="2">
        <v>10694.8</v>
      </c>
      <c r="U39" s="2"/>
      <c r="V39" s="2">
        <v>24940.3</v>
      </c>
      <c r="W39" s="2"/>
      <c r="X39" s="2">
        <v>31598.5</v>
      </c>
      <c r="Y39" s="2"/>
      <c r="Z39" s="2">
        <v>31598.5</v>
      </c>
      <c r="AA39" s="2"/>
    </row>
    <row r="40" spans="1:29" s="23" customFormat="1" ht="12.75">
      <c r="A40" s="22" t="s">
        <v>48</v>
      </c>
      <c r="B40" s="5"/>
      <c r="C40" s="5">
        <v>2854489</v>
      </c>
      <c r="D40" s="5"/>
      <c r="E40" s="5">
        <v>2854489</v>
      </c>
      <c r="F40" s="5"/>
      <c r="G40" s="5">
        <v>3016341</v>
      </c>
      <c r="H40" s="5"/>
      <c r="I40" s="5">
        <v>3016341</v>
      </c>
      <c r="J40" s="5"/>
      <c r="K40" s="5">
        <v>2992257</v>
      </c>
      <c r="L40" s="5"/>
      <c r="M40" s="5">
        <v>2992257</v>
      </c>
      <c r="N40" s="5"/>
      <c r="O40" s="5">
        <v>1501925</v>
      </c>
      <c r="P40" s="5"/>
      <c r="Q40" s="5">
        <v>1501925</v>
      </c>
      <c r="R40" s="5"/>
      <c r="S40" s="5">
        <v>3003850</v>
      </c>
      <c r="T40" s="5"/>
      <c r="U40" s="5">
        <v>1501925</v>
      </c>
      <c r="V40" s="5"/>
      <c r="W40" s="5">
        <v>3003850</v>
      </c>
      <c r="X40" s="5"/>
      <c r="Y40" s="5">
        <v>3003850</v>
      </c>
      <c r="Z40" s="5"/>
      <c r="AA40" s="5">
        <v>3003850</v>
      </c>
      <c r="AB40" s="34"/>
      <c r="AC40" s="34"/>
    </row>
    <row r="41" spans="1:27" ht="45">
      <c r="A41" s="15" t="s">
        <v>32</v>
      </c>
      <c r="B41" s="2">
        <v>3455.2</v>
      </c>
      <c r="C41" s="2"/>
      <c r="D41" s="2">
        <v>3455.2</v>
      </c>
      <c r="E41" s="2"/>
      <c r="F41" s="2">
        <v>4407.5</v>
      </c>
      <c r="G41" s="2"/>
      <c r="H41" s="2">
        <v>4407.5</v>
      </c>
      <c r="I41" s="2"/>
      <c r="J41" s="2">
        <v>4894.5</v>
      </c>
      <c r="K41" s="2"/>
      <c r="L41" s="2">
        <v>5048.8</v>
      </c>
      <c r="M41" s="2"/>
      <c r="N41" s="2">
        <v>2566</v>
      </c>
      <c r="O41" s="2"/>
      <c r="P41" s="2">
        <v>2646.8936152824604</v>
      </c>
      <c r="Q41" s="2"/>
      <c r="R41" s="2">
        <v>5435</v>
      </c>
      <c r="S41" s="2"/>
      <c r="T41" s="2">
        <v>2854</v>
      </c>
      <c r="U41" s="2"/>
      <c r="V41" s="2">
        <v>6087</v>
      </c>
      <c r="W41" s="2"/>
      <c r="X41" s="2">
        <v>6757</v>
      </c>
      <c r="Y41" s="2"/>
      <c r="Z41" s="2">
        <v>7147.2</v>
      </c>
      <c r="AA41" s="2"/>
    </row>
    <row r="42" spans="1:29" s="23" customFormat="1" ht="12.75">
      <c r="A42" s="22" t="s">
        <v>49</v>
      </c>
      <c r="B42" s="5"/>
      <c r="C42" s="5">
        <v>20699</v>
      </c>
      <c r="D42" s="5"/>
      <c r="E42" s="5">
        <v>20699</v>
      </c>
      <c r="F42" s="5"/>
      <c r="G42" s="5">
        <v>23470</v>
      </c>
      <c r="H42" s="5"/>
      <c r="I42" s="5">
        <v>23470</v>
      </c>
      <c r="J42" s="5"/>
      <c r="K42" s="5">
        <v>20000</v>
      </c>
      <c r="L42" s="5"/>
      <c r="M42" s="5">
        <v>20000</v>
      </c>
      <c r="N42" s="5"/>
      <c r="O42" s="5">
        <v>10000</v>
      </c>
      <c r="P42" s="5"/>
      <c r="Q42" s="5">
        <v>10000</v>
      </c>
      <c r="R42" s="5"/>
      <c r="S42" s="5">
        <v>20000</v>
      </c>
      <c r="T42" s="5"/>
      <c r="U42" s="5">
        <v>10000</v>
      </c>
      <c r="V42" s="5"/>
      <c r="W42" s="5">
        <v>20000</v>
      </c>
      <c r="X42" s="5"/>
      <c r="Y42" s="5">
        <v>20000</v>
      </c>
      <c r="Z42" s="5"/>
      <c r="AA42" s="5">
        <v>20000</v>
      </c>
      <c r="AB42" s="34"/>
      <c r="AC42" s="34"/>
    </row>
    <row r="43" spans="1:27" ht="12.75">
      <c r="A43" s="17" t="s">
        <v>26</v>
      </c>
      <c r="B43" s="11"/>
      <c r="C43" s="2"/>
      <c r="D43" s="11"/>
      <c r="E43" s="2"/>
      <c r="F43" s="11"/>
      <c r="G43" s="2"/>
      <c r="H43" s="11"/>
      <c r="I43" s="2"/>
      <c r="J43" s="11"/>
      <c r="K43" s="2"/>
      <c r="L43" s="11"/>
      <c r="M43" s="2"/>
      <c r="N43" s="11"/>
      <c r="O43" s="2"/>
      <c r="P43" s="11"/>
      <c r="Q43" s="2"/>
      <c r="R43" s="11"/>
      <c r="S43" s="2"/>
      <c r="T43" s="11"/>
      <c r="U43" s="2"/>
      <c r="V43" s="11"/>
      <c r="W43" s="2"/>
      <c r="X43" s="11"/>
      <c r="Y43" s="2"/>
      <c r="Z43" s="11"/>
      <c r="AA43" s="2"/>
    </row>
    <row r="44" spans="1:27" ht="56.25">
      <c r="A44" s="15" t="s">
        <v>51</v>
      </c>
      <c r="B44" s="2">
        <v>350971</v>
      </c>
      <c r="C44" s="11"/>
      <c r="D44" s="2">
        <v>417655</v>
      </c>
      <c r="E44" s="11"/>
      <c r="F44" s="2">
        <v>438335</v>
      </c>
      <c r="G44" s="11"/>
      <c r="H44" s="2">
        <v>521618</v>
      </c>
      <c r="I44" s="11"/>
      <c r="J44" s="2">
        <v>496401.2</v>
      </c>
      <c r="K44" s="11"/>
      <c r="L44" s="2">
        <v>516257.2</v>
      </c>
      <c r="M44" s="11"/>
      <c r="N44" s="2">
        <v>276597.5</v>
      </c>
      <c r="O44" s="11"/>
      <c r="P44" s="2">
        <v>287661.3</v>
      </c>
      <c r="Q44" s="11"/>
      <c r="R44" s="2" t="s">
        <v>107</v>
      </c>
      <c r="S44" s="11"/>
      <c r="T44" s="2">
        <v>307692.5</v>
      </c>
      <c r="U44" s="11"/>
      <c r="V44" s="2">
        <v>618375.4</v>
      </c>
      <c r="W44" s="11"/>
      <c r="X44" s="2">
        <v>680212.8</v>
      </c>
      <c r="Y44" s="11"/>
      <c r="Z44" s="2">
        <v>755036.3</v>
      </c>
      <c r="AA44" s="11"/>
    </row>
    <row r="45" spans="1:27" ht="12.75">
      <c r="A45" s="15" t="s">
        <v>50</v>
      </c>
      <c r="B45" s="2"/>
      <c r="C45" s="2">
        <v>876905.9</v>
      </c>
      <c r="D45" s="2"/>
      <c r="E45" s="2">
        <v>836288.3</v>
      </c>
      <c r="F45" s="2"/>
      <c r="G45" s="2">
        <v>875276.9</v>
      </c>
      <c r="H45" s="2"/>
      <c r="I45" s="2">
        <v>865948.1</v>
      </c>
      <c r="J45" s="2"/>
      <c r="K45" s="2">
        <v>958799</v>
      </c>
      <c r="L45" s="2"/>
      <c r="M45" s="2">
        <v>958872</v>
      </c>
      <c r="N45" s="2"/>
      <c r="O45" s="2">
        <v>453070.2</v>
      </c>
      <c r="P45" s="2"/>
      <c r="Q45" s="2">
        <v>453104.695368268</v>
      </c>
      <c r="R45" s="2"/>
      <c r="S45" s="2">
        <v>861377.4</v>
      </c>
      <c r="T45" s="2"/>
      <c r="U45" s="2">
        <v>453070.2</v>
      </c>
      <c r="V45" s="2"/>
      <c r="W45" s="2">
        <v>861377.4</v>
      </c>
      <c r="X45" s="2"/>
      <c r="Y45" s="2">
        <v>915693</v>
      </c>
      <c r="Z45" s="2"/>
      <c r="AA45" s="2">
        <v>915693</v>
      </c>
    </row>
    <row r="46" spans="1:27" ht="56.25">
      <c r="A46" s="15" t="s">
        <v>16</v>
      </c>
      <c r="B46" s="2">
        <v>227471.7</v>
      </c>
      <c r="C46" s="2"/>
      <c r="D46" s="2">
        <v>270691</v>
      </c>
      <c r="E46" s="2"/>
      <c r="F46" s="3">
        <v>324289.3</v>
      </c>
      <c r="G46" s="2"/>
      <c r="H46" s="3">
        <v>385904</v>
      </c>
      <c r="I46" s="2"/>
      <c r="J46" s="2">
        <v>370720.6</v>
      </c>
      <c r="K46" s="2"/>
      <c r="L46" s="2">
        <v>385549.4</v>
      </c>
      <c r="M46" s="2"/>
      <c r="N46" s="2">
        <v>297884.7</v>
      </c>
      <c r="O46" s="2"/>
      <c r="P46" s="2">
        <v>309800</v>
      </c>
      <c r="Q46" s="2"/>
      <c r="R46" s="2" t="s">
        <v>108</v>
      </c>
      <c r="S46" s="2"/>
      <c r="T46" s="2">
        <v>242744.4</v>
      </c>
      <c r="U46" s="2"/>
      <c r="V46" s="2">
        <v>474655.9</v>
      </c>
      <c r="W46" s="2"/>
      <c r="X46" s="2">
        <v>522121.4</v>
      </c>
      <c r="Y46" s="2"/>
      <c r="Z46" s="2">
        <v>589997.1</v>
      </c>
      <c r="AA46" s="2"/>
    </row>
    <row r="47" spans="1:27" ht="12.75">
      <c r="A47" s="15" t="s">
        <v>52</v>
      </c>
      <c r="B47" s="2"/>
      <c r="C47" s="2">
        <v>3821515.8</v>
      </c>
      <c r="D47" s="30"/>
      <c r="E47" s="30">
        <v>4556962.9</v>
      </c>
      <c r="F47" s="32"/>
      <c r="G47" s="32">
        <v>4321888.7</v>
      </c>
      <c r="H47" s="32"/>
      <c r="I47" s="32">
        <v>4471766.9</v>
      </c>
      <c r="J47" s="30"/>
      <c r="K47" s="30">
        <v>5611349</v>
      </c>
      <c r="L47" s="30"/>
      <c r="M47" s="30">
        <v>5735803</v>
      </c>
      <c r="N47" s="30"/>
      <c r="O47" s="30">
        <v>2331409</v>
      </c>
      <c r="P47" s="30"/>
      <c r="Q47" s="30">
        <v>2383117.274727877</v>
      </c>
      <c r="R47" s="30"/>
      <c r="S47" s="30">
        <v>4617277.9</v>
      </c>
      <c r="T47" s="30"/>
      <c r="U47" s="30">
        <v>2339784</v>
      </c>
      <c r="V47" s="30"/>
      <c r="W47" s="30">
        <v>4632552.9</v>
      </c>
      <c r="X47" s="30"/>
      <c r="Y47" s="30">
        <v>4007744</v>
      </c>
      <c r="Z47" s="30"/>
      <c r="AA47" s="30">
        <v>4007744</v>
      </c>
    </row>
    <row r="48" spans="1:27" ht="12.75">
      <c r="A48" s="15" t="s">
        <v>17</v>
      </c>
      <c r="B48" s="2">
        <v>35640</v>
      </c>
      <c r="C48" s="2"/>
      <c r="D48" s="2">
        <v>38000</v>
      </c>
      <c r="E48" s="2"/>
      <c r="F48" s="2">
        <v>91440</v>
      </c>
      <c r="G48" s="3"/>
      <c r="H48" s="2">
        <v>100133</v>
      </c>
      <c r="I48" s="3"/>
      <c r="J48" s="2">
        <v>152134</v>
      </c>
      <c r="K48" s="2"/>
      <c r="L48" s="2">
        <v>153688.5</v>
      </c>
      <c r="M48" s="2"/>
      <c r="N48" s="2">
        <v>56857.2</v>
      </c>
      <c r="O48" s="2"/>
      <c r="P48" s="2">
        <v>57438.2</v>
      </c>
      <c r="Q48" s="2"/>
      <c r="R48" s="2">
        <v>123976.3</v>
      </c>
      <c r="S48" s="2"/>
      <c r="T48" s="2">
        <v>71562.4</v>
      </c>
      <c r="U48" s="2"/>
      <c r="V48" s="2">
        <v>199732.9</v>
      </c>
      <c r="W48" s="2"/>
      <c r="X48" s="2">
        <v>219706.2</v>
      </c>
      <c r="Y48" s="2"/>
      <c r="Z48" s="2">
        <v>133582</v>
      </c>
      <c r="AA48" s="2"/>
    </row>
    <row r="49" spans="1:29" s="23" customFormat="1" ht="12.75">
      <c r="A49" s="22" t="s">
        <v>53</v>
      </c>
      <c r="B49" s="5"/>
      <c r="C49" s="5">
        <v>167734</v>
      </c>
      <c r="D49" s="5"/>
      <c r="E49" s="5">
        <v>167734</v>
      </c>
      <c r="F49" s="5"/>
      <c r="G49" s="5">
        <v>114264</v>
      </c>
      <c r="H49" s="5"/>
      <c r="I49" s="5">
        <v>114264</v>
      </c>
      <c r="J49" s="5"/>
      <c r="K49" s="5">
        <v>175494</v>
      </c>
      <c r="L49" s="5"/>
      <c r="M49" s="5">
        <v>170000</v>
      </c>
      <c r="N49" s="5"/>
      <c r="O49" s="5">
        <v>94000</v>
      </c>
      <c r="P49" s="5"/>
      <c r="Q49" s="5">
        <v>91057.24412230618</v>
      </c>
      <c r="R49" s="5"/>
      <c r="S49" s="5">
        <v>189000</v>
      </c>
      <c r="T49" s="5"/>
      <c r="U49" s="5">
        <v>94000</v>
      </c>
      <c r="V49" s="5"/>
      <c r="W49" s="5">
        <v>189000</v>
      </c>
      <c r="X49" s="5"/>
      <c r="Y49" s="5">
        <v>170000</v>
      </c>
      <c r="Z49" s="5"/>
      <c r="AA49" s="5">
        <v>17000</v>
      </c>
      <c r="AB49" s="34"/>
      <c r="AC49" s="34"/>
    </row>
    <row r="50" spans="1:27" ht="12.75">
      <c r="A50" s="15" t="s">
        <v>18</v>
      </c>
      <c r="B50" s="2">
        <v>4650.9</v>
      </c>
      <c r="C50" s="2"/>
      <c r="D50" s="2">
        <v>5535</v>
      </c>
      <c r="E50" s="2"/>
      <c r="F50" s="2">
        <v>5858.4</v>
      </c>
      <c r="G50" s="2"/>
      <c r="H50" s="2">
        <v>6971.4</v>
      </c>
      <c r="I50" s="2"/>
      <c r="J50" s="2">
        <v>7227.9</v>
      </c>
      <c r="K50" s="2"/>
      <c r="L50" s="2">
        <v>7473.5</v>
      </c>
      <c r="M50" s="2"/>
      <c r="N50" s="2">
        <v>3921.7</v>
      </c>
      <c r="O50" s="2"/>
      <c r="P50" s="2">
        <v>4054.957172899459</v>
      </c>
      <c r="Q50" s="2"/>
      <c r="R50" s="2">
        <v>8780.2</v>
      </c>
      <c r="S50" s="2"/>
      <c r="T50" s="2">
        <v>4064.1</v>
      </c>
      <c r="U50" s="2"/>
      <c r="V50" s="2">
        <v>9185.7</v>
      </c>
      <c r="W50" s="2"/>
      <c r="X50" s="2">
        <v>10088.8</v>
      </c>
      <c r="Y50" s="2"/>
      <c r="Z50" s="2">
        <v>10774.8</v>
      </c>
      <c r="AA50" s="2"/>
    </row>
    <row r="51" spans="1:27" ht="12.75">
      <c r="A51" s="15" t="s">
        <v>50</v>
      </c>
      <c r="B51" s="2"/>
      <c r="C51" s="2">
        <v>30830</v>
      </c>
      <c r="D51" s="2"/>
      <c r="E51" s="2">
        <v>30830</v>
      </c>
      <c r="F51" s="2"/>
      <c r="G51" s="2">
        <v>31670</v>
      </c>
      <c r="H51" s="2"/>
      <c r="I51" s="2">
        <v>31670</v>
      </c>
      <c r="J51" s="2"/>
      <c r="K51" s="2">
        <v>30830</v>
      </c>
      <c r="L51" s="2"/>
      <c r="M51" s="2">
        <v>30800</v>
      </c>
      <c r="N51" s="2"/>
      <c r="O51" s="2">
        <v>17300</v>
      </c>
      <c r="P51" s="2"/>
      <c r="Q51" s="2">
        <v>17283</v>
      </c>
      <c r="R51" s="2"/>
      <c r="S51" s="2">
        <v>30800</v>
      </c>
      <c r="T51" s="2"/>
      <c r="U51" s="2">
        <v>17300</v>
      </c>
      <c r="V51" s="2"/>
      <c r="W51" s="2">
        <v>30800</v>
      </c>
      <c r="X51" s="2"/>
      <c r="Y51" s="2">
        <v>30800</v>
      </c>
      <c r="Z51" s="2"/>
      <c r="AA51" s="2">
        <v>30800</v>
      </c>
    </row>
    <row r="52" spans="1:27" ht="22.5">
      <c r="A52" s="15" t="s">
        <v>65</v>
      </c>
      <c r="B52" s="2">
        <v>15229.6</v>
      </c>
      <c r="C52" s="2"/>
      <c r="D52" s="2">
        <v>14873.3</v>
      </c>
      <c r="E52" s="2"/>
      <c r="F52" s="3">
        <v>14525.7</v>
      </c>
      <c r="G52" s="2"/>
      <c r="H52" s="3">
        <v>15822</v>
      </c>
      <c r="I52" s="2"/>
      <c r="J52" s="2">
        <v>31815</v>
      </c>
      <c r="K52" s="2"/>
      <c r="L52" s="2">
        <v>33091</v>
      </c>
      <c r="M52" s="2"/>
      <c r="N52" s="2">
        <v>14122.3</v>
      </c>
      <c r="O52" s="2"/>
      <c r="P52" s="2">
        <v>14688.701219550527</v>
      </c>
      <c r="Q52" s="2"/>
      <c r="R52" s="2">
        <v>31428.8</v>
      </c>
      <c r="S52" s="2"/>
      <c r="T52" s="2">
        <v>13788.2</v>
      </c>
      <c r="U52" s="2"/>
      <c r="V52" s="2">
        <v>33260.5</v>
      </c>
      <c r="W52" s="2"/>
      <c r="X52" s="2">
        <v>35495.8</v>
      </c>
      <c r="Y52" s="2"/>
      <c r="Z52" s="2">
        <v>38850</v>
      </c>
      <c r="AA52" s="2"/>
    </row>
    <row r="53" spans="1:27" ht="12.75">
      <c r="A53" s="15" t="s">
        <v>54</v>
      </c>
      <c r="B53" s="2"/>
      <c r="C53" s="30">
        <v>133723.2</v>
      </c>
      <c r="D53" s="30"/>
      <c r="E53" s="30">
        <v>159130.6</v>
      </c>
      <c r="F53" s="32"/>
      <c r="G53" s="32">
        <v>127642.3</v>
      </c>
      <c r="H53" s="32"/>
      <c r="I53" s="32">
        <v>138604.9</v>
      </c>
      <c r="J53" s="30"/>
      <c r="K53" s="30">
        <v>474000</v>
      </c>
      <c r="L53" s="30"/>
      <c r="M53" s="30">
        <v>477800</v>
      </c>
      <c r="N53" s="30"/>
      <c r="O53" s="30">
        <v>251700</v>
      </c>
      <c r="P53" s="30"/>
      <c r="Q53" s="30">
        <v>253717.84810126582</v>
      </c>
      <c r="R53" s="30"/>
      <c r="S53" s="30">
        <v>503400</v>
      </c>
      <c r="T53" s="30"/>
      <c r="U53" s="30">
        <v>269400</v>
      </c>
      <c r="V53" s="30"/>
      <c r="W53" s="30">
        <v>538600</v>
      </c>
      <c r="X53" s="30"/>
      <c r="Y53" s="30">
        <v>538600</v>
      </c>
      <c r="Z53" s="30"/>
      <c r="AA53" s="30">
        <v>538600</v>
      </c>
    </row>
    <row r="54" spans="1:27" ht="12.75">
      <c r="A54" s="14" t="s">
        <v>29</v>
      </c>
      <c r="B54" s="8"/>
      <c r="C54" s="2"/>
      <c r="D54" s="8"/>
      <c r="E54" s="2"/>
      <c r="F54" s="8"/>
      <c r="G54" s="3"/>
      <c r="H54" s="8"/>
      <c r="I54" s="3"/>
      <c r="J54" s="8"/>
      <c r="K54" s="2"/>
      <c r="L54" s="8"/>
      <c r="M54" s="2"/>
      <c r="N54" s="8"/>
      <c r="O54" s="2"/>
      <c r="P54" s="8"/>
      <c r="Q54" s="2"/>
      <c r="R54" s="8"/>
      <c r="S54" s="2"/>
      <c r="T54" s="8"/>
      <c r="U54" s="2"/>
      <c r="V54" s="8"/>
      <c r="W54" s="2"/>
      <c r="X54" s="8"/>
      <c r="Y54" s="2"/>
      <c r="Z54" s="8"/>
      <c r="AA54" s="2"/>
    </row>
    <row r="55" spans="1:27" ht="33.75">
      <c r="A55" s="16" t="s">
        <v>77</v>
      </c>
      <c r="B55" s="8"/>
      <c r="C55" s="2"/>
      <c r="D55" s="8"/>
      <c r="E55" s="2"/>
      <c r="F55" s="8"/>
      <c r="G55" s="3"/>
      <c r="H55" s="8"/>
      <c r="I55" s="3"/>
      <c r="J55" s="8"/>
      <c r="K55" s="2"/>
      <c r="L55" s="8"/>
      <c r="M55" s="2"/>
      <c r="N55" s="8"/>
      <c r="O55" s="2"/>
      <c r="P55" s="8"/>
      <c r="Q55" s="2"/>
      <c r="R55" s="8"/>
      <c r="S55" s="2"/>
      <c r="T55" s="8"/>
      <c r="U55" s="2"/>
      <c r="V55" s="8"/>
      <c r="W55" s="2"/>
      <c r="X55" s="8"/>
      <c r="Y55" s="2"/>
      <c r="Z55" s="8"/>
      <c r="AA55" s="2"/>
    </row>
    <row r="56" spans="1:27" ht="22.5">
      <c r="A56" s="15" t="s">
        <v>78</v>
      </c>
      <c r="B56" s="2">
        <v>217868.1</v>
      </c>
      <c r="C56" s="8"/>
      <c r="D56" s="2">
        <v>259046</v>
      </c>
      <c r="E56" s="8"/>
      <c r="F56" s="2">
        <v>263428.4</v>
      </c>
      <c r="G56" s="8"/>
      <c r="H56" s="2">
        <v>313479</v>
      </c>
      <c r="I56" s="8"/>
      <c r="J56" s="2">
        <v>422337</v>
      </c>
      <c r="K56" s="8"/>
      <c r="L56" s="2">
        <v>459015.1</v>
      </c>
      <c r="M56" s="8"/>
      <c r="N56" s="2">
        <v>259862.1</v>
      </c>
      <c r="O56" s="8"/>
      <c r="P56" s="2">
        <v>282429.9737359265</v>
      </c>
      <c r="Q56" s="8"/>
      <c r="R56" s="2">
        <v>560802.8</v>
      </c>
      <c r="S56" s="8"/>
      <c r="T56" s="2">
        <v>310032.32</v>
      </c>
      <c r="U56" s="8"/>
      <c r="V56" s="2">
        <v>643415.3</v>
      </c>
      <c r="W56" s="8"/>
      <c r="X56" s="2">
        <v>666326.9</v>
      </c>
      <c r="Y56" s="8"/>
      <c r="Z56" s="2">
        <v>666326.9</v>
      </c>
      <c r="AA56" s="8"/>
    </row>
    <row r="57" spans="1:29" s="23" customFormat="1" ht="12.75">
      <c r="A57" s="22" t="s">
        <v>55</v>
      </c>
      <c r="B57" s="5"/>
      <c r="C57" s="5">
        <v>13678</v>
      </c>
      <c r="D57" s="5"/>
      <c r="E57" s="5">
        <v>15052</v>
      </c>
      <c r="F57" s="5"/>
      <c r="G57" s="5">
        <v>14318</v>
      </c>
      <c r="H57" s="5"/>
      <c r="I57" s="5">
        <v>15808</v>
      </c>
      <c r="J57" s="5"/>
      <c r="K57" s="5">
        <v>14428</v>
      </c>
      <c r="L57" s="5"/>
      <c r="M57" s="5">
        <v>17308</v>
      </c>
      <c r="N57" s="5"/>
      <c r="O57" s="5">
        <v>14700</v>
      </c>
      <c r="P57" s="5"/>
      <c r="Q57" s="5">
        <v>17634.29442750208</v>
      </c>
      <c r="R57" s="5"/>
      <c r="S57" s="5">
        <v>14700</v>
      </c>
      <c r="T57" s="5"/>
      <c r="U57" s="5">
        <v>15000</v>
      </c>
      <c r="V57" s="5"/>
      <c r="W57" s="5">
        <v>15000</v>
      </c>
      <c r="X57" s="5"/>
      <c r="Y57" s="5">
        <v>15500</v>
      </c>
      <c r="Z57" s="5"/>
      <c r="AA57" s="5">
        <v>16000</v>
      </c>
      <c r="AB57" s="34"/>
      <c r="AC57" s="34"/>
    </row>
    <row r="58" spans="1:27" ht="22.5">
      <c r="A58" s="15" t="s">
        <v>79</v>
      </c>
      <c r="B58" s="2">
        <v>217868.1</v>
      </c>
      <c r="C58" s="2"/>
      <c r="D58" s="2">
        <v>259046</v>
      </c>
      <c r="E58" s="2"/>
      <c r="F58" s="2">
        <v>321974.6</v>
      </c>
      <c r="G58" s="2"/>
      <c r="H58" s="2">
        <v>362023.1</v>
      </c>
      <c r="I58" s="2"/>
      <c r="J58" s="2">
        <v>348497</v>
      </c>
      <c r="K58" s="2"/>
      <c r="L58" s="2">
        <v>414711.43</v>
      </c>
      <c r="M58" s="2"/>
      <c r="N58" s="2">
        <v>215684.2</v>
      </c>
      <c r="O58" s="2"/>
      <c r="P58" s="2">
        <v>256664.198</v>
      </c>
      <c r="Q58" s="2"/>
      <c r="R58" s="2">
        <v>473829.1</v>
      </c>
      <c r="S58" s="2"/>
      <c r="T58" s="2">
        <v>232247.58</v>
      </c>
      <c r="U58" s="2"/>
      <c r="V58" s="2">
        <v>476207.4</v>
      </c>
      <c r="W58" s="2"/>
      <c r="X58" s="2">
        <v>517613.1</v>
      </c>
      <c r="Y58" s="2"/>
      <c r="Z58" s="2">
        <v>517613.1</v>
      </c>
      <c r="AA58" s="2"/>
    </row>
    <row r="59" spans="1:29" s="23" customFormat="1" ht="12.75">
      <c r="A59" s="22" t="s">
        <v>55</v>
      </c>
      <c r="B59" s="5"/>
      <c r="C59" s="5">
        <v>13678</v>
      </c>
      <c r="D59" s="5"/>
      <c r="E59" s="5">
        <v>15052</v>
      </c>
      <c r="F59" s="5"/>
      <c r="G59" s="5">
        <v>14318</v>
      </c>
      <c r="H59" s="5"/>
      <c r="I59" s="5">
        <v>15808</v>
      </c>
      <c r="J59" s="5"/>
      <c r="K59" s="5">
        <v>14428</v>
      </c>
      <c r="L59" s="5"/>
      <c r="M59" s="5">
        <v>17308</v>
      </c>
      <c r="N59" s="5"/>
      <c r="O59" s="5">
        <v>14700</v>
      </c>
      <c r="P59" s="5"/>
      <c r="Q59" s="5">
        <v>17634.29442750208</v>
      </c>
      <c r="R59" s="5"/>
      <c r="S59" s="5">
        <v>14700</v>
      </c>
      <c r="T59" s="5"/>
      <c r="U59" s="5">
        <v>16604</v>
      </c>
      <c r="V59" s="5"/>
      <c r="W59" s="5">
        <v>16604</v>
      </c>
      <c r="X59" s="5"/>
      <c r="Y59" s="5">
        <v>15500</v>
      </c>
      <c r="Z59" s="5"/>
      <c r="AA59" s="5">
        <v>16000</v>
      </c>
      <c r="AB59" s="34"/>
      <c r="AC59" s="34"/>
    </row>
    <row r="60" spans="1:27" ht="56.25">
      <c r="A60" s="15" t="s">
        <v>67</v>
      </c>
      <c r="B60" s="2">
        <v>512977.2</v>
      </c>
      <c r="C60" s="2"/>
      <c r="D60" s="2">
        <v>610442.9</v>
      </c>
      <c r="E60" s="2"/>
      <c r="F60" s="2">
        <v>621713.4</v>
      </c>
      <c r="G60" s="2"/>
      <c r="H60" s="2">
        <v>729508.9</v>
      </c>
      <c r="I60" s="2"/>
      <c r="J60" s="2">
        <v>773204.3</v>
      </c>
      <c r="K60" s="2"/>
      <c r="L60" s="2">
        <v>889448.1</v>
      </c>
      <c r="M60" s="2"/>
      <c r="N60" s="2">
        <v>434325.2</v>
      </c>
      <c r="O60" s="2"/>
      <c r="P60" s="2">
        <v>499621.7</v>
      </c>
      <c r="Q60" s="2"/>
      <c r="R60" s="2" t="s">
        <v>109</v>
      </c>
      <c r="S60" s="2"/>
      <c r="T60" s="2">
        <v>498782.05</v>
      </c>
      <c r="U60" s="2"/>
      <c r="V60" s="2">
        <v>1099347.8</v>
      </c>
      <c r="W60" s="2"/>
      <c r="X60" s="2">
        <v>1188570.81</v>
      </c>
      <c r="Y60" s="2"/>
      <c r="Z60" s="2">
        <v>1188570.81</v>
      </c>
      <c r="AA60" s="2"/>
    </row>
    <row r="61" spans="1:29" s="23" customFormat="1" ht="12.75">
      <c r="A61" s="22" t="s">
        <v>44</v>
      </c>
      <c r="B61" s="5"/>
      <c r="C61" s="5">
        <v>45347</v>
      </c>
      <c r="D61" s="5"/>
      <c r="E61" s="5">
        <v>45347</v>
      </c>
      <c r="F61" s="5"/>
      <c r="G61" s="5">
        <v>41854</v>
      </c>
      <c r="H61" s="5"/>
      <c r="I61" s="5">
        <v>41854</v>
      </c>
      <c r="J61" s="5"/>
      <c r="K61" s="5">
        <v>39815</v>
      </c>
      <c r="L61" s="5"/>
      <c r="M61" s="5">
        <v>39815</v>
      </c>
      <c r="N61" s="5"/>
      <c r="O61" s="5">
        <v>40611.3</v>
      </c>
      <c r="P61" s="5"/>
      <c r="Q61" s="5">
        <v>40611.3</v>
      </c>
      <c r="R61" s="5"/>
      <c r="S61" s="5">
        <v>40611.3</v>
      </c>
      <c r="T61" s="5"/>
      <c r="U61" s="5">
        <v>41830</v>
      </c>
      <c r="V61" s="5"/>
      <c r="W61" s="5">
        <v>41830</v>
      </c>
      <c r="X61" s="5"/>
      <c r="Y61" s="5">
        <v>42000</v>
      </c>
      <c r="Z61" s="5"/>
      <c r="AA61" s="5">
        <v>42100</v>
      </c>
      <c r="AB61" s="34"/>
      <c r="AC61" s="34"/>
    </row>
    <row r="62" spans="1:27" ht="22.5">
      <c r="A62" s="15" t="s">
        <v>66</v>
      </c>
      <c r="B62" s="2">
        <v>73947.5</v>
      </c>
      <c r="C62" s="2"/>
      <c r="D62" s="2">
        <v>87997.5</v>
      </c>
      <c r="E62" s="2"/>
      <c r="F62" s="2">
        <v>81333.5</v>
      </c>
      <c r="G62" s="2"/>
      <c r="H62" s="2">
        <v>96786.7</v>
      </c>
      <c r="I62" s="2"/>
      <c r="J62" s="2">
        <v>97886</v>
      </c>
      <c r="K62" s="2"/>
      <c r="L62" s="2">
        <v>107547.3</v>
      </c>
      <c r="M62" s="2"/>
      <c r="N62" s="2">
        <v>53470.5</v>
      </c>
      <c r="O62" s="2"/>
      <c r="P62" s="2">
        <v>58748.012020615824</v>
      </c>
      <c r="Q62" s="2"/>
      <c r="R62" s="2">
        <v>111807.1</v>
      </c>
      <c r="S62" s="2"/>
      <c r="T62" s="2">
        <v>59192</v>
      </c>
      <c r="U62" s="2"/>
      <c r="V62" s="2">
        <v>125223.9</v>
      </c>
      <c r="W62" s="2"/>
      <c r="X62" s="2">
        <v>141503</v>
      </c>
      <c r="Y62" s="2"/>
      <c r="Z62" s="2">
        <v>148850.3</v>
      </c>
      <c r="AA62" s="2"/>
    </row>
    <row r="63" spans="1:29" s="23" customFormat="1" ht="12.75">
      <c r="A63" s="22" t="s">
        <v>55</v>
      </c>
      <c r="B63" s="5"/>
      <c r="C63" s="5">
        <v>22918</v>
      </c>
      <c r="D63" s="5"/>
      <c r="E63" s="5">
        <v>27272</v>
      </c>
      <c r="F63" s="5"/>
      <c r="G63" s="5">
        <v>22557</v>
      </c>
      <c r="H63" s="5"/>
      <c r="I63" s="5">
        <v>26842</v>
      </c>
      <c r="J63" s="5"/>
      <c r="K63" s="5">
        <v>23412</v>
      </c>
      <c r="L63" s="5"/>
      <c r="M63" s="5">
        <v>27860</v>
      </c>
      <c r="N63" s="5"/>
      <c r="O63" s="5">
        <v>26221</v>
      </c>
      <c r="P63" s="5"/>
      <c r="Q63" s="5">
        <v>31202.67640526226</v>
      </c>
      <c r="R63" s="5"/>
      <c r="S63" s="5">
        <v>26221</v>
      </c>
      <c r="T63" s="5"/>
      <c r="U63" s="5">
        <v>27532</v>
      </c>
      <c r="V63" s="5"/>
      <c r="W63" s="5">
        <v>27532</v>
      </c>
      <c r="X63" s="5"/>
      <c r="Y63" s="5">
        <v>30010</v>
      </c>
      <c r="Z63" s="5"/>
      <c r="AA63" s="5">
        <v>33611</v>
      </c>
      <c r="AB63" s="34"/>
      <c r="AC63" s="34"/>
    </row>
    <row r="64" spans="1:27" ht="22.5">
      <c r="A64" s="18" t="s">
        <v>38</v>
      </c>
      <c r="B64" s="12"/>
      <c r="C64" s="3"/>
      <c r="D64" s="12"/>
      <c r="E64" s="3"/>
      <c r="F64" s="12"/>
      <c r="G64" s="3"/>
      <c r="H64" s="12"/>
      <c r="I64" s="3"/>
      <c r="J64" s="12"/>
      <c r="K64" s="3"/>
      <c r="L64" s="12"/>
      <c r="M64" s="3"/>
      <c r="N64" s="12"/>
      <c r="O64" s="3"/>
      <c r="P64" s="12"/>
      <c r="Q64" s="3"/>
      <c r="R64" s="12"/>
      <c r="S64" s="3"/>
      <c r="T64" s="12"/>
      <c r="U64" s="3"/>
      <c r="V64" s="12"/>
      <c r="W64" s="3"/>
      <c r="X64" s="12"/>
      <c r="Y64" s="3"/>
      <c r="Z64" s="12"/>
      <c r="AA64" s="3"/>
    </row>
    <row r="65" spans="1:27" ht="33.75">
      <c r="A65" s="15" t="s">
        <v>19</v>
      </c>
      <c r="B65" s="2">
        <v>1780.3</v>
      </c>
      <c r="C65" s="12"/>
      <c r="D65" s="2">
        <v>2021.7</v>
      </c>
      <c r="E65" s="12"/>
      <c r="F65" s="2">
        <v>4176.5</v>
      </c>
      <c r="G65" s="12"/>
      <c r="H65" s="2">
        <v>4187.2</v>
      </c>
      <c r="I65" s="12"/>
      <c r="J65" s="2">
        <v>6728.9</v>
      </c>
      <c r="K65" s="12"/>
      <c r="L65" s="2">
        <v>7018.2</v>
      </c>
      <c r="M65" s="12"/>
      <c r="N65" s="2">
        <v>5100</v>
      </c>
      <c r="O65" s="12"/>
      <c r="P65" s="2">
        <v>5319.267636612225</v>
      </c>
      <c r="Q65" s="12"/>
      <c r="R65" s="2">
        <v>9606.4</v>
      </c>
      <c r="S65" s="12"/>
      <c r="T65" s="2">
        <v>5320</v>
      </c>
      <c r="U65" s="12"/>
      <c r="V65" s="2">
        <v>10288.4</v>
      </c>
      <c r="W65" s="12"/>
      <c r="X65" s="2">
        <v>10988</v>
      </c>
      <c r="Y65" s="12"/>
      <c r="Z65" s="2">
        <v>12000</v>
      </c>
      <c r="AA65" s="12"/>
    </row>
    <row r="66" spans="1:29" s="23" customFormat="1" ht="12.75">
      <c r="A66" s="22" t="s">
        <v>56</v>
      </c>
      <c r="B66" s="5"/>
      <c r="C66" s="5">
        <v>114</v>
      </c>
      <c r="D66" s="5"/>
      <c r="E66" s="5">
        <v>120</v>
      </c>
      <c r="F66" s="5"/>
      <c r="G66" s="5">
        <v>233</v>
      </c>
      <c r="H66" s="5"/>
      <c r="I66" s="5">
        <v>200</v>
      </c>
      <c r="J66" s="5"/>
      <c r="K66" s="5">
        <v>230</v>
      </c>
      <c r="L66" s="5"/>
      <c r="M66" s="5">
        <v>170</v>
      </c>
      <c r="N66" s="5"/>
      <c r="O66" s="5">
        <v>130</v>
      </c>
      <c r="P66" s="5"/>
      <c r="Q66" s="5">
        <v>112</v>
      </c>
      <c r="R66" s="5"/>
      <c r="S66" s="5">
        <v>230</v>
      </c>
      <c r="T66" s="5"/>
      <c r="U66" s="5">
        <v>135</v>
      </c>
      <c r="V66" s="5"/>
      <c r="W66" s="5">
        <v>240</v>
      </c>
      <c r="X66" s="5"/>
      <c r="Y66" s="5">
        <v>240</v>
      </c>
      <c r="Z66" s="5"/>
      <c r="AA66" s="5">
        <v>245</v>
      </c>
      <c r="AB66" s="34"/>
      <c r="AC66" s="34"/>
    </row>
    <row r="67" spans="1:27" ht="33.75">
      <c r="A67" s="15" t="s">
        <v>20</v>
      </c>
      <c r="B67" s="2">
        <v>15120.9</v>
      </c>
      <c r="C67" s="2"/>
      <c r="D67" s="2">
        <v>16317.8</v>
      </c>
      <c r="E67" s="2"/>
      <c r="F67" s="2">
        <v>30423.5</v>
      </c>
      <c r="G67" s="2"/>
      <c r="H67" s="2">
        <v>30482.5</v>
      </c>
      <c r="I67" s="2"/>
      <c r="J67" s="2">
        <v>48657.2</v>
      </c>
      <c r="K67" s="2"/>
      <c r="L67" s="2">
        <v>50134.8</v>
      </c>
      <c r="M67" s="2"/>
      <c r="N67" s="2">
        <v>25837.9</v>
      </c>
      <c r="O67" s="2"/>
      <c r="P67" s="2">
        <v>26622.533744646225</v>
      </c>
      <c r="Q67" s="2"/>
      <c r="R67" s="2">
        <v>56999.8</v>
      </c>
      <c r="S67" s="2"/>
      <c r="T67" s="2">
        <v>26177.7</v>
      </c>
      <c r="U67" s="2"/>
      <c r="V67" s="2">
        <v>59924.8</v>
      </c>
      <c r="W67" s="2"/>
      <c r="X67" s="2">
        <v>64059.1</v>
      </c>
      <c r="Y67" s="2"/>
      <c r="Z67" s="2">
        <v>78000</v>
      </c>
      <c r="AA67" s="2"/>
    </row>
    <row r="68" spans="1:29" s="23" customFormat="1" ht="12.75">
      <c r="A68" s="22" t="s">
        <v>44</v>
      </c>
      <c r="B68" s="5"/>
      <c r="C68" s="5">
        <v>5872</v>
      </c>
      <c r="D68" s="5"/>
      <c r="E68" s="5">
        <v>6000</v>
      </c>
      <c r="F68" s="5"/>
      <c r="G68" s="5">
        <v>5528</v>
      </c>
      <c r="H68" s="5"/>
      <c r="I68" s="5">
        <v>5872</v>
      </c>
      <c r="J68" s="5"/>
      <c r="K68" s="5">
        <v>5282</v>
      </c>
      <c r="L68" s="5"/>
      <c r="M68" s="5">
        <v>6285</v>
      </c>
      <c r="N68" s="5"/>
      <c r="O68" s="5">
        <v>7387</v>
      </c>
      <c r="P68" s="5"/>
      <c r="Q68" s="5">
        <v>8789.718856493751</v>
      </c>
      <c r="R68" s="5"/>
      <c r="S68" s="5">
        <v>7387</v>
      </c>
      <c r="T68" s="5"/>
      <c r="U68" s="5">
        <v>7387</v>
      </c>
      <c r="V68" s="5"/>
      <c r="W68" s="5">
        <v>7387</v>
      </c>
      <c r="X68" s="5"/>
      <c r="Y68" s="5">
        <v>7387</v>
      </c>
      <c r="Z68" s="5"/>
      <c r="AA68" s="5">
        <v>7387</v>
      </c>
      <c r="AB68" s="34"/>
      <c r="AC68" s="34"/>
    </row>
    <row r="69" spans="1:27" ht="67.5">
      <c r="A69" s="15" t="s">
        <v>81</v>
      </c>
      <c r="B69" s="2">
        <v>7263.9</v>
      </c>
      <c r="C69" s="2"/>
      <c r="D69" s="2">
        <v>7263.9</v>
      </c>
      <c r="E69" s="2"/>
      <c r="F69" s="2">
        <v>11702</v>
      </c>
      <c r="G69" s="2"/>
      <c r="H69" s="2">
        <v>11702</v>
      </c>
      <c r="I69" s="2"/>
      <c r="J69" s="2">
        <v>15803.1</v>
      </c>
      <c r="K69" s="2"/>
      <c r="L69" s="2">
        <v>15803.1</v>
      </c>
      <c r="M69" s="2"/>
      <c r="N69" s="2">
        <v>8000.4</v>
      </c>
      <c r="O69" s="2"/>
      <c r="P69" s="2">
        <v>8000.4</v>
      </c>
      <c r="Q69" s="2"/>
      <c r="R69" s="2">
        <v>17019.9</v>
      </c>
      <c r="S69" s="2"/>
      <c r="T69" s="2">
        <v>10017</v>
      </c>
      <c r="U69" s="2"/>
      <c r="V69" s="2">
        <v>18228.3</v>
      </c>
      <c r="W69" s="2"/>
      <c r="X69" s="2">
        <v>19467.9</v>
      </c>
      <c r="Y69" s="2"/>
      <c r="Z69" s="2">
        <v>20791.8</v>
      </c>
      <c r="AA69" s="2"/>
    </row>
    <row r="70" spans="1:29" s="23" customFormat="1" ht="12.75">
      <c r="A70" s="22" t="s">
        <v>57</v>
      </c>
      <c r="B70" s="5"/>
      <c r="C70" s="5">
        <v>1</v>
      </c>
      <c r="D70" s="5"/>
      <c r="E70" s="5">
        <v>1</v>
      </c>
      <c r="F70" s="5"/>
      <c r="G70" s="5">
        <v>1</v>
      </c>
      <c r="H70" s="5"/>
      <c r="I70" s="5">
        <v>1</v>
      </c>
      <c r="J70" s="5"/>
      <c r="K70" s="5">
        <v>1</v>
      </c>
      <c r="L70" s="5"/>
      <c r="M70" s="5">
        <v>1</v>
      </c>
      <c r="N70" s="5"/>
      <c r="O70" s="5">
        <v>1</v>
      </c>
      <c r="P70" s="5"/>
      <c r="Q70" s="5">
        <v>1</v>
      </c>
      <c r="R70" s="5"/>
      <c r="S70" s="5">
        <v>1</v>
      </c>
      <c r="T70" s="5"/>
      <c r="U70" s="5">
        <v>1</v>
      </c>
      <c r="V70" s="5"/>
      <c r="W70" s="5">
        <v>1</v>
      </c>
      <c r="X70" s="5"/>
      <c r="Y70" s="5">
        <v>1</v>
      </c>
      <c r="Z70" s="5"/>
      <c r="AA70" s="5">
        <v>1</v>
      </c>
      <c r="AB70" s="34"/>
      <c r="AC70" s="34"/>
    </row>
    <row r="71" spans="1:27" ht="67.5">
      <c r="A71" s="15" t="s">
        <v>80</v>
      </c>
      <c r="B71" s="2">
        <v>3919.2</v>
      </c>
      <c r="C71" s="2"/>
      <c r="D71" s="2">
        <v>3919.2</v>
      </c>
      <c r="E71" s="2"/>
      <c r="F71" s="2">
        <v>11141</v>
      </c>
      <c r="G71" s="2"/>
      <c r="H71" s="2">
        <v>11141</v>
      </c>
      <c r="I71" s="2"/>
      <c r="J71" s="2">
        <v>4000</v>
      </c>
      <c r="K71" s="2"/>
      <c r="L71" s="2">
        <v>4000</v>
      </c>
      <c r="M71" s="2"/>
      <c r="N71" s="2">
        <v>1305.2</v>
      </c>
      <c r="O71" s="2"/>
      <c r="P71" s="2">
        <v>1305.2</v>
      </c>
      <c r="Q71" s="2"/>
      <c r="R71" s="2">
        <v>4308</v>
      </c>
      <c r="S71" s="2"/>
      <c r="T71" s="2">
        <v>2120.7</v>
      </c>
      <c r="U71" s="2"/>
      <c r="V71" s="2">
        <v>4613.9</v>
      </c>
      <c r="W71" s="2"/>
      <c r="X71" s="2">
        <v>4927.6</v>
      </c>
      <c r="Y71" s="2"/>
      <c r="Z71" s="2">
        <v>5262.6</v>
      </c>
      <c r="AA71" s="2"/>
    </row>
    <row r="72" spans="1:29" s="23" customFormat="1" ht="12.75">
      <c r="A72" s="22" t="s">
        <v>57</v>
      </c>
      <c r="B72" s="5"/>
      <c r="C72" s="5">
        <v>1</v>
      </c>
      <c r="D72" s="5"/>
      <c r="E72" s="5">
        <v>1</v>
      </c>
      <c r="F72" s="5"/>
      <c r="G72" s="5">
        <v>1</v>
      </c>
      <c r="H72" s="5"/>
      <c r="I72" s="5">
        <v>1</v>
      </c>
      <c r="J72" s="5"/>
      <c r="K72" s="5">
        <v>1</v>
      </c>
      <c r="L72" s="5"/>
      <c r="M72" s="5">
        <v>1</v>
      </c>
      <c r="N72" s="5"/>
      <c r="O72" s="5">
        <v>1</v>
      </c>
      <c r="P72" s="5"/>
      <c r="Q72" s="5">
        <v>1</v>
      </c>
      <c r="R72" s="5"/>
      <c r="S72" s="5">
        <v>1</v>
      </c>
      <c r="T72" s="5"/>
      <c r="U72" s="5">
        <v>1</v>
      </c>
      <c r="V72" s="5"/>
      <c r="W72" s="5">
        <v>1</v>
      </c>
      <c r="X72" s="5"/>
      <c r="Y72" s="5">
        <v>1</v>
      </c>
      <c r="Z72" s="5"/>
      <c r="AA72" s="5">
        <v>1</v>
      </c>
      <c r="AB72" s="34"/>
      <c r="AC72" s="34"/>
    </row>
    <row r="73" spans="1:27" ht="22.5">
      <c r="A73" s="15" t="s">
        <v>68</v>
      </c>
      <c r="B73" s="2">
        <v>7031.4</v>
      </c>
      <c r="C73" s="2"/>
      <c r="D73" s="2">
        <v>7482.4</v>
      </c>
      <c r="E73" s="2"/>
      <c r="F73" s="2">
        <v>9811</v>
      </c>
      <c r="G73" s="2"/>
      <c r="H73" s="2">
        <v>9811</v>
      </c>
      <c r="I73" s="2"/>
      <c r="J73" s="2">
        <v>13559.157</v>
      </c>
      <c r="K73" s="2"/>
      <c r="L73" s="2">
        <v>13559.157</v>
      </c>
      <c r="M73" s="2"/>
      <c r="N73" s="2">
        <v>3897.4</v>
      </c>
      <c r="O73" s="2"/>
      <c r="P73" s="2">
        <v>3897.4</v>
      </c>
      <c r="Q73" s="2"/>
      <c r="R73" s="2">
        <v>13542.2</v>
      </c>
      <c r="S73" s="2"/>
      <c r="T73" s="2">
        <v>4078.7</v>
      </c>
      <c r="U73" s="2"/>
      <c r="V73" s="2">
        <v>14665</v>
      </c>
      <c r="W73" s="2"/>
      <c r="X73" s="2">
        <v>15251.6</v>
      </c>
      <c r="Y73" s="2"/>
      <c r="Z73" s="2">
        <v>15251.6</v>
      </c>
      <c r="AA73" s="2"/>
    </row>
    <row r="74" spans="1:27" ht="12.75">
      <c r="A74" s="15" t="s">
        <v>69</v>
      </c>
      <c r="B74" s="2"/>
      <c r="C74" s="2">
        <v>4900</v>
      </c>
      <c r="D74" s="2"/>
      <c r="E74" s="2">
        <v>4900</v>
      </c>
      <c r="F74" s="2"/>
      <c r="G74" s="2">
        <v>4928</v>
      </c>
      <c r="H74" s="2"/>
      <c r="I74" s="2">
        <v>4928</v>
      </c>
      <c r="J74" s="2"/>
      <c r="K74" s="2">
        <v>5328</v>
      </c>
      <c r="L74" s="2"/>
      <c r="M74" s="2">
        <v>5328</v>
      </c>
      <c r="N74" s="2"/>
      <c r="O74" s="2">
        <v>2669.28</v>
      </c>
      <c r="P74" s="2"/>
      <c r="Q74" s="2">
        <v>2669.28</v>
      </c>
      <c r="R74" s="2"/>
      <c r="S74" s="2">
        <v>5354.18</v>
      </c>
      <c r="T74" s="2"/>
      <c r="U74" s="2">
        <v>2670</v>
      </c>
      <c r="V74" s="2"/>
      <c r="W74" s="2">
        <v>5537.15</v>
      </c>
      <c r="X74" s="2"/>
      <c r="Y74" s="2">
        <v>5537.15</v>
      </c>
      <c r="Z74" s="2"/>
      <c r="AA74" s="2">
        <v>5537.15</v>
      </c>
    </row>
    <row r="75" spans="1:27" ht="33.75">
      <c r="A75" s="15" t="s">
        <v>70</v>
      </c>
      <c r="B75" s="47" t="s">
        <v>89</v>
      </c>
      <c r="C75" s="48"/>
      <c r="D75" s="48"/>
      <c r="E75" s="48"/>
      <c r="F75" s="48"/>
      <c r="G75" s="48"/>
      <c r="H75" s="48"/>
      <c r="I75" s="49"/>
      <c r="J75" s="2">
        <v>156.3</v>
      </c>
      <c r="K75" s="2"/>
      <c r="L75" s="2">
        <v>156.3</v>
      </c>
      <c r="M75" s="2"/>
      <c r="N75" s="2">
        <v>336.7</v>
      </c>
      <c r="O75" s="2"/>
      <c r="P75" s="2">
        <v>336.7</v>
      </c>
      <c r="Q75" s="2"/>
      <c r="R75" s="2">
        <v>336.7</v>
      </c>
      <c r="S75" s="2"/>
      <c r="T75" s="2">
        <v>165.5</v>
      </c>
      <c r="U75" s="2"/>
      <c r="V75" s="2">
        <v>178.2</v>
      </c>
      <c r="W75" s="2"/>
      <c r="X75" s="2">
        <v>178.2</v>
      </c>
      <c r="Y75" s="2"/>
      <c r="Z75" s="2">
        <v>180</v>
      </c>
      <c r="AA75" s="2"/>
    </row>
    <row r="76" spans="1:29" s="23" customFormat="1" ht="12.75">
      <c r="A76" s="22" t="s">
        <v>49</v>
      </c>
      <c r="B76" s="5"/>
      <c r="C76" s="5"/>
      <c r="D76" s="5"/>
      <c r="E76" s="5"/>
      <c r="F76" s="5"/>
      <c r="G76" s="5"/>
      <c r="H76" s="5"/>
      <c r="I76" s="5"/>
      <c r="J76" s="5"/>
      <c r="K76" s="5">
        <v>8000</v>
      </c>
      <c r="L76" s="5"/>
      <c r="M76" s="5">
        <v>7200</v>
      </c>
      <c r="N76" s="5"/>
      <c r="O76" s="5">
        <v>8300</v>
      </c>
      <c r="P76" s="5"/>
      <c r="Q76" s="5">
        <v>8000</v>
      </c>
      <c r="R76" s="5"/>
      <c r="S76" s="5">
        <v>8000</v>
      </c>
      <c r="T76" s="5"/>
      <c r="U76" s="5">
        <v>8000</v>
      </c>
      <c r="V76" s="5"/>
      <c r="W76" s="5">
        <v>8100</v>
      </c>
      <c r="X76" s="5"/>
      <c r="Y76" s="5">
        <v>8100</v>
      </c>
      <c r="Z76" s="5"/>
      <c r="AA76" s="5">
        <v>8100</v>
      </c>
      <c r="AB76" s="34"/>
      <c r="AC76" s="34"/>
    </row>
    <row r="77" spans="1:27" ht="22.5">
      <c r="A77" s="15" t="s">
        <v>71</v>
      </c>
      <c r="B77" s="2">
        <v>32</v>
      </c>
      <c r="C77" s="2"/>
      <c r="D77" s="2">
        <v>38</v>
      </c>
      <c r="E77" s="2"/>
      <c r="F77" s="2">
        <v>360</v>
      </c>
      <c r="G77" s="2"/>
      <c r="H77" s="2">
        <v>360</v>
      </c>
      <c r="I77" s="2"/>
      <c r="J77" s="2">
        <v>596.4</v>
      </c>
      <c r="K77" s="2"/>
      <c r="L77" s="2">
        <v>596.4</v>
      </c>
      <c r="M77" s="2"/>
      <c r="N77" s="2">
        <v>632.2</v>
      </c>
      <c r="O77" s="2"/>
      <c r="P77" s="2">
        <v>632.2</v>
      </c>
      <c r="Q77" s="2"/>
      <c r="R77" s="2">
        <v>1292.5</v>
      </c>
      <c r="S77" s="2"/>
      <c r="T77" s="2">
        <v>297.5</v>
      </c>
      <c r="U77" s="2"/>
      <c r="V77" s="2">
        <v>670.8</v>
      </c>
      <c r="W77" s="2"/>
      <c r="X77" s="2">
        <v>704.6</v>
      </c>
      <c r="Y77" s="2"/>
      <c r="Z77" s="2">
        <v>750</v>
      </c>
      <c r="AA77" s="2"/>
    </row>
    <row r="78" spans="1:29" s="23" customFormat="1" ht="12.75">
      <c r="A78" s="22" t="s">
        <v>49</v>
      </c>
      <c r="B78" s="5"/>
      <c r="C78" s="5">
        <v>64</v>
      </c>
      <c r="D78" s="5"/>
      <c r="E78" s="5">
        <v>76</v>
      </c>
      <c r="F78" s="5"/>
      <c r="G78" s="5">
        <v>250</v>
      </c>
      <c r="H78" s="5"/>
      <c r="I78" s="5">
        <v>250</v>
      </c>
      <c r="J78" s="5"/>
      <c r="K78" s="5">
        <v>222</v>
      </c>
      <c r="L78" s="5"/>
      <c r="M78" s="5">
        <v>222</v>
      </c>
      <c r="N78" s="5"/>
      <c r="O78" s="5">
        <v>113</v>
      </c>
      <c r="P78" s="5"/>
      <c r="Q78" s="5">
        <v>113</v>
      </c>
      <c r="R78" s="5"/>
      <c r="S78" s="5">
        <v>231</v>
      </c>
      <c r="T78" s="5"/>
      <c r="U78" s="5">
        <v>118</v>
      </c>
      <c r="V78" s="5"/>
      <c r="W78" s="5">
        <v>266</v>
      </c>
      <c r="X78" s="5"/>
      <c r="Y78" s="5">
        <v>271</v>
      </c>
      <c r="Z78" s="5"/>
      <c r="AA78" s="5">
        <v>271</v>
      </c>
      <c r="AB78" s="34"/>
      <c r="AC78" s="34"/>
    </row>
    <row r="79" spans="1:27" ht="45">
      <c r="A79" s="15" t="s">
        <v>72</v>
      </c>
      <c r="B79" s="38" t="s">
        <v>89</v>
      </c>
      <c r="C79" s="39"/>
      <c r="D79" s="39"/>
      <c r="E79" s="39"/>
      <c r="F79" s="39"/>
      <c r="G79" s="39"/>
      <c r="H79" s="39"/>
      <c r="I79" s="40"/>
      <c r="J79" s="2">
        <v>310</v>
      </c>
      <c r="K79" s="2"/>
      <c r="L79" s="2">
        <v>310</v>
      </c>
      <c r="M79" s="2"/>
      <c r="N79" s="2">
        <v>570.4</v>
      </c>
      <c r="O79" s="2"/>
      <c r="P79" s="2">
        <v>570.4</v>
      </c>
      <c r="Q79" s="2"/>
      <c r="R79" s="2">
        <v>570.4</v>
      </c>
      <c r="S79" s="2"/>
      <c r="T79" s="2">
        <v>298.9</v>
      </c>
      <c r="U79" s="2"/>
      <c r="V79" s="2">
        <v>298.9</v>
      </c>
      <c r="W79" s="2"/>
      <c r="X79" s="2">
        <v>315.9</v>
      </c>
      <c r="Y79" s="2"/>
      <c r="Z79" s="2">
        <v>340</v>
      </c>
      <c r="AA79" s="2"/>
    </row>
    <row r="80" spans="1:29" s="23" customFormat="1" ht="12.75">
      <c r="A80" s="22" t="s">
        <v>49</v>
      </c>
      <c r="B80" s="41"/>
      <c r="C80" s="42"/>
      <c r="D80" s="42"/>
      <c r="E80" s="42"/>
      <c r="F80" s="42"/>
      <c r="G80" s="42"/>
      <c r="H80" s="42"/>
      <c r="I80" s="43"/>
      <c r="J80" s="5"/>
      <c r="K80" s="5">
        <v>340</v>
      </c>
      <c r="L80" s="5"/>
      <c r="M80" s="5">
        <v>340</v>
      </c>
      <c r="N80" s="5"/>
      <c r="O80" s="5">
        <v>50</v>
      </c>
      <c r="P80" s="5"/>
      <c r="Q80" s="5">
        <v>50</v>
      </c>
      <c r="R80" s="5"/>
      <c r="S80" s="5">
        <v>50</v>
      </c>
      <c r="T80" s="5"/>
      <c r="U80" s="5">
        <v>50</v>
      </c>
      <c r="V80" s="5"/>
      <c r="W80" s="5">
        <v>50</v>
      </c>
      <c r="X80" s="5"/>
      <c r="Y80" s="5">
        <v>50</v>
      </c>
      <c r="Z80" s="5"/>
      <c r="AA80" s="5">
        <v>50</v>
      </c>
      <c r="AB80" s="34"/>
      <c r="AC80" s="34"/>
    </row>
    <row r="81" spans="1:27" ht="22.5">
      <c r="A81" s="15" t="s">
        <v>73</v>
      </c>
      <c r="B81" s="41"/>
      <c r="C81" s="42"/>
      <c r="D81" s="42"/>
      <c r="E81" s="42"/>
      <c r="F81" s="42"/>
      <c r="G81" s="42"/>
      <c r="H81" s="42"/>
      <c r="I81" s="43"/>
      <c r="J81" s="2">
        <v>76.3</v>
      </c>
      <c r="K81" s="2"/>
      <c r="L81" s="2">
        <v>76.3</v>
      </c>
      <c r="M81" s="2"/>
      <c r="N81" s="2">
        <v>86.9</v>
      </c>
      <c r="O81" s="2"/>
      <c r="P81" s="2">
        <v>86.9</v>
      </c>
      <c r="Q81" s="2"/>
      <c r="R81" s="2">
        <v>172.3</v>
      </c>
      <c r="S81" s="2"/>
      <c r="T81" s="2">
        <v>16.8</v>
      </c>
      <c r="U81" s="2"/>
      <c r="V81" s="2">
        <v>89.5</v>
      </c>
      <c r="W81" s="2"/>
      <c r="X81" s="2">
        <v>93.9</v>
      </c>
      <c r="Y81" s="2"/>
      <c r="Z81" s="2">
        <v>94</v>
      </c>
      <c r="AA81" s="2"/>
    </row>
    <row r="82" spans="1:29" s="23" customFormat="1" ht="12.75">
      <c r="A82" s="22" t="s">
        <v>49</v>
      </c>
      <c r="B82" s="41"/>
      <c r="C82" s="42"/>
      <c r="D82" s="42"/>
      <c r="E82" s="42"/>
      <c r="F82" s="42"/>
      <c r="G82" s="42"/>
      <c r="H82" s="42"/>
      <c r="I82" s="43"/>
      <c r="J82" s="5"/>
      <c r="K82" s="5">
        <v>80</v>
      </c>
      <c r="L82" s="5"/>
      <c r="M82" s="5">
        <v>80</v>
      </c>
      <c r="N82" s="5"/>
      <c r="O82" s="5">
        <v>80</v>
      </c>
      <c r="P82" s="5"/>
      <c r="Q82" s="5">
        <v>80</v>
      </c>
      <c r="R82" s="5"/>
      <c r="S82" s="5">
        <v>160</v>
      </c>
      <c r="T82" s="5"/>
      <c r="U82" s="5">
        <v>40</v>
      </c>
      <c r="V82" s="5"/>
      <c r="W82" s="5">
        <v>160</v>
      </c>
      <c r="X82" s="5"/>
      <c r="Y82" s="5">
        <v>160</v>
      </c>
      <c r="Z82" s="5"/>
      <c r="AA82" s="5">
        <v>160</v>
      </c>
      <c r="AB82" s="34"/>
      <c r="AC82" s="34"/>
    </row>
    <row r="83" spans="1:27" ht="22.5">
      <c r="A83" s="15" t="s">
        <v>87</v>
      </c>
      <c r="B83" s="41"/>
      <c r="C83" s="42"/>
      <c r="D83" s="42"/>
      <c r="E83" s="42"/>
      <c r="F83" s="42"/>
      <c r="G83" s="42"/>
      <c r="H83" s="42"/>
      <c r="I83" s="43"/>
      <c r="J83" s="2">
        <v>292.2</v>
      </c>
      <c r="K83" s="2"/>
      <c r="L83" s="2">
        <v>292.2</v>
      </c>
      <c r="M83" s="2"/>
      <c r="N83" s="2">
        <v>639.4</v>
      </c>
      <c r="O83" s="2"/>
      <c r="P83" s="2">
        <v>639.4</v>
      </c>
      <c r="Q83" s="2"/>
      <c r="R83" s="2">
        <v>639.4</v>
      </c>
      <c r="S83" s="2"/>
      <c r="T83" s="2">
        <v>337</v>
      </c>
      <c r="U83" s="2"/>
      <c r="V83" s="2">
        <v>337</v>
      </c>
      <c r="W83" s="2"/>
      <c r="X83" s="2">
        <v>360</v>
      </c>
      <c r="Y83" s="2"/>
      <c r="Z83" s="2">
        <v>360</v>
      </c>
      <c r="AA83" s="2"/>
    </row>
    <row r="84" spans="1:29" s="23" customFormat="1" ht="12.75">
      <c r="A84" s="22" t="s">
        <v>56</v>
      </c>
      <c r="B84" s="41"/>
      <c r="C84" s="42"/>
      <c r="D84" s="42"/>
      <c r="E84" s="42"/>
      <c r="F84" s="42"/>
      <c r="G84" s="42"/>
      <c r="H84" s="42"/>
      <c r="I84" s="43"/>
      <c r="J84" s="5"/>
      <c r="K84" s="5">
        <v>10</v>
      </c>
      <c r="L84" s="5"/>
      <c r="M84" s="5">
        <v>10</v>
      </c>
      <c r="N84" s="5"/>
      <c r="O84" s="5">
        <v>10</v>
      </c>
      <c r="P84" s="5"/>
      <c r="Q84" s="5">
        <v>10</v>
      </c>
      <c r="R84" s="5"/>
      <c r="S84" s="5">
        <v>10</v>
      </c>
      <c r="T84" s="5"/>
      <c r="U84" s="5">
        <v>10</v>
      </c>
      <c r="V84" s="5"/>
      <c r="W84" s="5">
        <v>10</v>
      </c>
      <c r="X84" s="5"/>
      <c r="Y84" s="5">
        <v>10</v>
      </c>
      <c r="Z84" s="5"/>
      <c r="AA84" s="5">
        <v>10</v>
      </c>
      <c r="AB84" s="34"/>
      <c r="AC84" s="34"/>
    </row>
    <row r="85" spans="1:27" ht="22.5">
      <c r="A85" s="15" t="s">
        <v>74</v>
      </c>
      <c r="B85" s="41"/>
      <c r="C85" s="42"/>
      <c r="D85" s="42"/>
      <c r="E85" s="42"/>
      <c r="F85" s="42"/>
      <c r="G85" s="42"/>
      <c r="H85" s="42"/>
      <c r="I85" s="43"/>
      <c r="J85" s="2">
        <v>427.8</v>
      </c>
      <c r="K85" s="2"/>
      <c r="L85" s="2">
        <v>427.8</v>
      </c>
      <c r="M85" s="2"/>
      <c r="N85" s="2">
        <v>925.5</v>
      </c>
      <c r="O85" s="2"/>
      <c r="P85" s="2">
        <v>925.5</v>
      </c>
      <c r="Q85" s="2"/>
      <c r="R85" s="2">
        <v>925.5</v>
      </c>
      <c r="S85" s="2"/>
      <c r="T85" s="2">
        <v>490.2</v>
      </c>
      <c r="U85" s="2"/>
      <c r="V85" s="2">
        <v>490.2</v>
      </c>
      <c r="W85" s="2"/>
      <c r="X85" s="2">
        <v>523.5</v>
      </c>
      <c r="Y85" s="2"/>
      <c r="Z85" s="2">
        <v>523.5</v>
      </c>
      <c r="AA85" s="2"/>
    </row>
    <row r="86" spans="1:29" s="23" customFormat="1" ht="12.75">
      <c r="A86" s="22" t="s">
        <v>56</v>
      </c>
      <c r="B86" s="41"/>
      <c r="C86" s="42"/>
      <c r="D86" s="42"/>
      <c r="E86" s="42"/>
      <c r="F86" s="42"/>
      <c r="G86" s="42"/>
      <c r="H86" s="42"/>
      <c r="I86" s="43"/>
      <c r="J86" s="5"/>
      <c r="K86" s="5">
        <v>18</v>
      </c>
      <c r="L86" s="5"/>
      <c r="M86" s="5">
        <v>18</v>
      </c>
      <c r="N86" s="5"/>
      <c r="O86" s="5">
        <v>18</v>
      </c>
      <c r="P86" s="5"/>
      <c r="Q86" s="5">
        <v>18</v>
      </c>
      <c r="R86" s="5"/>
      <c r="S86" s="5">
        <v>18</v>
      </c>
      <c r="T86" s="5"/>
      <c r="U86" s="5">
        <v>18</v>
      </c>
      <c r="V86" s="5"/>
      <c r="W86" s="5">
        <v>18</v>
      </c>
      <c r="X86" s="5"/>
      <c r="Y86" s="5">
        <v>18</v>
      </c>
      <c r="Z86" s="5"/>
      <c r="AA86" s="5">
        <v>18</v>
      </c>
      <c r="AB86" s="34"/>
      <c r="AC86" s="34"/>
    </row>
    <row r="87" spans="1:27" ht="22.5">
      <c r="A87" s="15" t="s">
        <v>75</v>
      </c>
      <c r="B87" s="41"/>
      <c r="C87" s="42"/>
      <c r="D87" s="42"/>
      <c r="E87" s="42"/>
      <c r="F87" s="42"/>
      <c r="G87" s="42"/>
      <c r="H87" s="42"/>
      <c r="I87" s="43"/>
      <c r="J87" s="2">
        <v>396.5</v>
      </c>
      <c r="K87" s="2"/>
      <c r="L87" s="2">
        <v>396.5</v>
      </c>
      <c r="M87" s="2"/>
      <c r="N87" s="2">
        <v>384.8</v>
      </c>
      <c r="O87" s="2"/>
      <c r="P87" s="2">
        <v>384.8</v>
      </c>
      <c r="Q87" s="2"/>
      <c r="R87" s="2">
        <v>384.8</v>
      </c>
      <c r="S87" s="2"/>
      <c r="T87" s="2">
        <v>457.3</v>
      </c>
      <c r="U87" s="2"/>
      <c r="V87" s="2">
        <v>457.3</v>
      </c>
      <c r="W87" s="2"/>
      <c r="X87" s="2">
        <v>488.4</v>
      </c>
      <c r="Y87" s="2"/>
      <c r="Z87" s="2">
        <v>488.4</v>
      </c>
      <c r="AA87" s="2"/>
    </row>
    <row r="88" spans="1:29" s="23" customFormat="1" ht="12.75">
      <c r="A88" s="22" t="s">
        <v>56</v>
      </c>
      <c r="B88" s="44"/>
      <c r="C88" s="45"/>
      <c r="D88" s="45"/>
      <c r="E88" s="45"/>
      <c r="F88" s="45"/>
      <c r="G88" s="45"/>
      <c r="H88" s="45"/>
      <c r="I88" s="46"/>
      <c r="J88" s="5"/>
      <c r="K88" s="5">
        <v>8</v>
      </c>
      <c r="L88" s="5"/>
      <c r="M88" s="5">
        <v>8</v>
      </c>
      <c r="N88" s="5"/>
      <c r="O88" s="5">
        <v>8</v>
      </c>
      <c r="P88" s="5"/>
      <c r="Q88" s="5">
        <v>8</v>
      </c>
      <c r="R88" s="5"/>
      <c r="S88" s="5">
        <v>8</v>
      </c>
      <c r="T88" s="5"/>
      <c r="U88" s="5">
        <v>8</v>
      </c>
      <c r="V88" s="5"/>
      <c r="W88" s="5">
        <v>8</v>
      </c>
      <c r="X88" s="5"/>
      <c r="Y88" s="5">
        <v>8</v>
      </c>
      <c r="Z88" s="5"/>
      <c r="AA88" s="5">
        <v>8</v>
      </c>
      <c r="AB88" s="34"/>
      <c r="AC88" s="34"/>
    </row>
    <row r="89" spans="1:27" ht="56.25">
      <c r="A89" s="15" t="s">
        <v>95</v>
      </c>
      <c r="B89" s="2">
        <v>1780.3</v>
      </c>
      <c r="C89" s="2"/>
      <c r="D89" s="2">
        <v>2021.7</v>
      </c>
      <c r="E89" s="2"/>
      <c r="F89" s="2">
        <v>4176.5</v>
      </c>
      <c r="G89" s="2"/>
      <c r="H89" s="2">
        <v>4187.2</v>
      </c>
      <c r="I89" s="2"/>
      <c r="J89" s="2">
        <v>6728.9</v>
      </c>
      <c r="K89" s="2"/>
      <c r="L89" s="2">
        <v>7018.2</v>
      </c>
      <c r="M89" s="2"/>
      <c r="N89" s="2">
        <v>5100</v>
      </c>
      <c r="O89" s="2"/>
      <c r="P89" s="2">
        <v>5319.2</v>
      </c>
      <c r="Q89" s="2"/>
      <c r="R89" s="2" t="s">
        <v>110</v>
      </c>
      <c r="S89" s="2"/>
      <c r="T89" s="2">
        <v>5320</v>
      </c>
      <c r="U89" s="2"/>
      <c r="V89" s="2">
        <v>10288.4</v>
      </c>
      <c r="W89" s="2"/>
      <c r="X89" s="2">
        <v>10988</v>
      </c>
      <c r="Y89" s="2"/>
      <c r="Z89" s="2">
        <v>12000</v>
      </c>
      <c r="AA89" s="2"/>
    </row>
    <row r="90" spans="1:29" s="23" customFormat="1" ht="12.75">
      <c r="A90" s="22" t="s">
        <v>56</v>
      </c>
      <c r="B90" s="5"/>
      <c r="C90" s="5">
        <v>114</v>
      </c>
      <c r="D90" s="5"/>
      <c r="E90" s="5">
        <v>120</v>
      </c>
      <c r="F90" s="5"/>
      <c r="G90" s="5">
        <v>233</v>
      </c>
      <c r="H90" s="5"/>
      <c r="I90" s="5">
        <v>200</v>
      </c>
      <c r="J90" s="5"/>
      <c r="K90" s="5">
        <v>230</v>
      </c>
      <c r="L90" s="5"/>
      <c r="M90" s="5">
        <v>170</v>
      </c>
      <c r="N90" s="5"/>
      <c r="O90" s="5">
        <v>130</v>
      </c>
      <c r="P90" s="5"/>
      <c r="Q90" s="5">
        <v>115</v>
      </c>
      <c r="R90" s="5"/>
      <c r="S90" s="5">
        <v>230</v>
      </c>
      <c r="T90" s="5"/>
      <c r="U90" s="5">
        <v>135</v>
      </c>
      <c r="V90" s="5"/>
      <c r="W90" s="5">
        <v>240</v>
      </c>
      <c r="X90" s="5"/>
      <c r="Y90" s="5">
        <v>240</v>
      </c>
      <c r="Z90" s="5"/>
      <c r="AA90" s="5">
        <v>245</v>
      </c>
      <c r="AB90" s="34"/>
      <c r="AC90" s="34"/>
    </row>
    <row r="91" spans="1:27" ht="33.75">
      <c r="A91" s="15" t="s">
        <v>96</v>
      </c>
      <c r="B91" s="2">
        <v>15120.9</v>
      </c>
      <c r="C91" s="2"/>
      <c r="D91" s="2">
        <v>16317.8</v>
      </c>
      <c r="E91" s="2"/>
      <c r="F91" s="2">
        <v>30423.5</v>
      </c>
      <c r="G91" s="2"/>
      <c r="H91" s="2">
        <v>30482.5</v>
      </c>
      <c r="I91" s="2"/>
      <c r="J91" s="2">
        <v>48657.2</v>
      </c>
      <c r="K91" s="2"/>
      <c r="L91" s="2">
        <v>50134.8</v>
      </c>
      <c r="M91" s="2"/>
      <c r="N91" s="2">
        <v>25837.9</v>
      </c>
      <c r="O91" s="2"/>
      <c r="P91" s="2">
        <v>26622.533744646225</v>
      </c>
      <c r="Q91" s="2"/>
      <c r="R91" s="2">
        <v>56999.8</v>
      </c>
      <c r="S91" s="2"/>
      <c r="T91" s="2">
        <v>26177.7</v>
      </c>
      <c r="U91" s="2"/>
      <c r="V91" s="2">
        <v>59924.8</v>
      </c>
      <c r="W91" s="2"/>
      <c r="X91" s="2">
        <v>64059.1</v>
      </c>
      <c r="Y91" s="2"/>
      <c r="Z91" s="2">
        <v>78000</v>
      </c>
      <c r="AA91" s="2"/>
    </row>
    <row r="92" spans="1:29" s="23" customFormat="1" ht="12.75">
      <c r="A92" s="22" t="s">
        <v>44</v>
      </c>
      <c r="B92" s="5"/>
      <c r="C92" s="5">
        <v>5872</v>
      </c>
      <c r="D92" s="5"/>
      <c r="E92" s="5">
        <v>6000</v>
      </c>
      <c r="F92" s="5"/>
      <c r="G92" s="5">
        <v>5528</v>
      </c>
      <c r="H92" s="5"/>
      <c r="I92" s="5">
        <v>5872</v>
      </c>
      <c r="J92" s="5"/>
      <c r="K92" s="5">
        <v>5282</v>
      </c>
      <c r="L92" s="5"/>
      <c r="M92" s="5">
        <v>6285</v>
      </c>
      <c r="N92" s="5"/>
      <c r="O92" s="5">
        <v>7387</v>
      </c>
      <c r="P92" s="5"/>
      <c r="Q92" s="5">
        <v>8789.718856493751</v>
      </c>
      <c r="R92" s="5"/>
      <c r="S92" s="5">
        <v>7387</v>
      </c>
      <c r="T92" s="5"/>
      <c r="U92" s="5">
        <v>7387</v>
      </c>
      <c r="V92" s="5"/>
      <c r="W92" s="5">
        <v>7387</v>
      </c>
      <c r="X92" s="5"/>
      <c r="Y92" s="5">
        <v>7387</v>
      </c>
      <c r="Z92" s="5"/>
      <c r="AA92" s="5">
        <v>7387</v>
      </c>
      <c r="AB92" s="34"/>
      <c r="AC92" s="34"/>
    </row>
    <row r="93" spans="1:27" ht="12.75">
      <c r="A93" s="17" t="s">
        <v>30</v>
      </c>
      <c r="B93" s="11"/>
      <c r="C93" s="2"/>
      <c r="D93" s="11"/>
      <c r="E93" s="2"/>
      <c r="F93" s="11"/>
      <c r="G93" s="2"/>
      <c r="H93" s="11"/>
      <c r="I93" s="2"/>
      <c r="J93" s="11"/>
      <c r="K93" s="2"/>
      <c r="L93" s="11"/>
      <c r="M93" s="2"/>
      <c r="N93" s="11"/>
      <c r="O93" s="2"/>
      <c r="P93" s="11"/>
      <c r="Q93" s="2"/>
      <c r="R93" s="11"/>
      <c r="S93" s="2"/>
      <c r="T93" s="11"/>
      <c r="U93" s="2"/>
      <c r="V93" s="11"/>
      <c r="W93" s="2"/>
      <c r="X93" s="11"/>
      <c r="Y93" s="2"/>
      <c r="Z93" s="11"/>
      <c r="AA93" s="2"/>
    </row>
    <row r="94" spans="1:27" ht="22.5">
      <c r="A94" s="16" t="s">
        <v>35</v>
      </c>
      <c r="B94" s="2">
        <f>B96+B98+B100</f>
        <v>104841.7</v>
      </c>
      <c r="C94" s="11"/>
      <c r="D94" s="2">
        <v>104555.8</v>
      </c>
      <c r="E94" s="11"/>
      <c r="F94" s="2">
        <f>F96+F98+F100</f>
        <v>90109.9</v>
      </c>
      <c r="G94" s="11"/>
      <c r="H94" s="2">
        <v>104344.7</v>
      </c>
      <c r="I94" s="11"/>
      <c r="J94" s="2">
        <v>80156.5</v>
      </c>
      <c r="K94" s="11"/>
      <c r="L94" s="2">
        <v>92925.9</v>
      </c>
      <c r="M94" s="11"/>
      <c r="N94" s="2">
        <v>48362.4</v>
      </c>
      <c r="O94" s="11"/>
      <c r="P94" s="2">
        <v>56056.4</v>
      </c>
      <c r="Q94" s="11"/>
      <c r="R94" s="2">
        <v>96727</v>
      </c>
      <c r="S94" s="11"/>
      <c r="T94" s="2">
        <v>65895.3</v>
      </c>
      <c r="U94" s="11"/>
      <c r="V94" s="2">
        <v>131790</v>
      </c>
      <c r="W94" s="11"/>
      <c r="X94" s="9">
        <v>145083.3</v>
      </c>
      <c r="Y94" s="11"/>
      <c r="Z94" s="9">
        <v>164611.6</v>
      </c>
      <c r="AA94" s="11"/>
    </row>
    <row r="95" spans="1:27" ht="15" customHeight="1">
      <c r="A95" s="16" t="s">
        <v>39</v>
      </c>
      <c r="B95" s="2"/>
      <c r="C95" s="2">
        <f>C97+C99+C101</f>
        <v>70539.7</v>
      </c>
      <c r="D95" s="2"/>
      <c r="E95" s="2">
        <f>E97+E99+E101</f>
        <v>82612.5</v>
      </c>
      <c r="F95" s="2"/>
      <c r="G95" s="2">
        <f>G97+G99+G101</f>
        <v>68007</v>
      </c>
      <c r="H95" s="2"/>
      <c r="I95" s="2">
        <v>80421.9</v>
      </c>
      <c r="J95" s="2"/>
      <c r="K95" s="2">
        <v>59297.1</v>
      </c>
      <c r="L95" s="2"/>
      <c r="M95" s="2">
        <v>68043</v>
      </c>
      <c r="N95" s="2"/>
      <c r="O95" s="2">
        <v>29657.4</v>
      </c>
      <c r="P95" s="2"/>
      <c r="Q95" s="2">
        <v>34034</v>
      </c>
      <c r="R95" s="2"/>
      <c r="S95" s="2">
        <f>S97+S99+S101</f>
        <v>66297.3</v>
      </c>
      <c r="T95" s="2"/>
      <c r="U95" s="2">
        <v>31570.1</v>
      </c>
      <c r="V95" s="2"/>
      <c r="W95" s="2">
        <v>66297.3</v>
      </c>
      <c r="X95" s="9"/>
      <c r="Y95" s="9">
        <v>66297.3</v>
      </c>
      <c r="Z95" s="9"/>
      <c r="AA95" s="9">
        <v>66297.3</v>
      </c>
    </row>
    <row r="96" spans="1:27" ht="12.75">
      <c r="A96" s="16" t="s">
        <v>21</v>
      </c>
      <c r="B96" s="2">
        <v>53534.2</v>
      </c>
      <c r="C96" s="2"/>
      <c r="D96" s="2">
        <v>43500</v>
      </c>
      <c r="E96" s="2"/>
      <c r="F96" s="2">
        <v>38019.2</v>
      </c>
      <c r="G96" s="2"/>
      <c r="H96" s="2">
        <v>45242.8</v>
      </c>
      <c r="I96" s="2"/>
      <c r="J96" s="2">
        <v>14759.1</v>
      </c>
      <c r="K96" s="2"/>
      <c r="L96" s="2">
        <v>17124.6</v>
      </c>
      <c r="M96" s="2"/>
      <c r="N96" s="2">
        <v>6979.3</v>
      </c>
      <c r="O96" s="2"/>
      <c r="P96" s="2">
        <v>8097.9</v>
      </c>
      <c r="Q96" s="2"/>
      <c r="R96" s="2">
        <v>13961.3</v>
      </c>
      <c r="S96" s="2"/>
      <c r="T96" s="2">
        <v>9256.9</v>
      </c>
      <c r="U96" s="2"/>
      <c r="V96" s="2">
        <v>18513.8</v>
      </c>
      <c r="W96" s="2"/>
      <c r="X96" s="9">
        <v>21105.7</v>
      </c>
      <c r="Y96" s="9"/>
      <c r="Z96" s="9">
        <v>24060.5</v>
      </c>
      <c r="AA96" s="9"/>
    </row>
    <row r="97" spans="1:27" ht="12.75">
      <c r="A97" s="16" t="s">
        <v>39</v>
      </c>
      <c r="B97" s="2"/>
      <c r="C97" s="2">
        <v>38793.4</v>
      </c>
      <c r="D97" s="2"/>
      <c r="E97" s="2">
        <v>44986</v>
      </c>
      <c r="F97" s="2"/>
      <c r="G97" s="2">
        <v>32185</v>
      </c>
      <c r="H97" s="2"/>
      <c r="I97" s="2">
        <v>37795</v>
      </c>
      <c r="J97" s="2"/>
      <c r="K97" s="2">
        <v>30702.9</v>
      </c>
      <c r="L97" s="2"/>
      <c r="M97" s="2">
        <v>34016</v>
      </c>
      <c r="N97" s="2"/>
      <c r="O97" s="2">
        <v>15327.4</v>
      </c>
      <c r="P97" s="2"/>
      <c r="Q97" s="2">
        <v>16981.354803617898</v>
      </c>
      <c r="R97" s="2"/>
      <c r="S97" s="2">
        <v>34242</v>
      </c>
      <c r="T97" s="2"/>
      <c r="U97" s="2">
        <v>16305.7</v>
      </c>
      <c r="V97" s="2"/>
      <c r="W97" s="2">
        <v>34242</v>
      </c>
      <c r="X97" s="9"/>
      <c r="Y97" s="9">
        <v>34242</v>
      </c>
      <c r="Z97" s="9"/>
      <c r="AA97" s="9">
        <v>34242</v>
      </c>
    </row>
    <row r="98" spans="1:27" ht="12.75">
      <c r="A98" s="16" t="s">
        <v>22</v>
      </c>
      <c r="B98" s="2">
        <v>45812.5</v>
      </c>
      <c r="C98" s="2"/>
      <c r="D98" s="2">
        <v>54516.8</v>
      </c>
      <c r="E98" s="2"/>
      <c r="F98" s="2">
        <v>34090.7</v>
      </c>
      <c r="G98" s="2"/>
      <c r="H98" s="2">
        <v>40567.9</v>
      </c>
      <c r="I98" s="2"/>
      <c r="J98" s="2">
        <v>49697.4</v>
      </c>
      <c r="K98" s="2"/>
      <c r="L98" s="2">
        <v>59139.9</v>
      </c>
      <c r="M98" s="2"/>
      <c r="N98" s="2">
        <v>31384.7</v>
      </c>
      <c r="O98" s="2"/>
      <c r="P98" s="2">
        <v>37347.8</v>
      </c>
      <c r="Q98" s="2"/>
      <c r="R98" s="2">
        <v>62769.5</v>
      </c>
      <c r="S98" s="2"/>
      <c r="T98" s="2">
        <v>41658.4</v>
      </c>
      <c r="U98" s="2"/>
      <c r="V98" s="2">
        <v>83316.2</v>
      </c>
      <c r="W98" s="2"/>
      <c r="X98" s="9">
        <v>91980.4</v>
      </c>
      <c r="Y98" s="9"/>
      <c r="Z98" s="9">
        <v>106378</v>
      </c>
      <c r="AA98" s="9"/>
    </row>
    <row r="99" spans="1:27" ht="12.75">
      <c r="A99" s="16" t="s">
        <v>39</v>
      </c>
      <c r="B99" s="2"/>
      <c r="C99" s="2">
        <v>30442.5</v>
      </c>
      <c r="D99" s="2"/>
      <c r="E99" s="2">
        <v>36226.5</v>
      </c>
      <c r="F99" s="2"/>
      <c r="G99" s="2">
        <v>34896.6</v>
      </c>
      <c r="H99" s="2"/>
      <c r="I99" s="2">
        <v>41526.9</v>
      </c>
      <c r="J99" s="2"/>
      <c r="K99" s="2">
        <v>27749.5</v>
      </c>
      <c r="L99" s="2"/>
      <c r="M99" s="2">
        <v>33021.9</v>
      </c>
      <c r="N99" s="2"/>
      <c r="O99" s="2">
        <v>13911.7</v>
      </c>
      <c r="P99" s="2"/>
      <c r="Q99" s="2">
        <v>16554.920493342222</v>
      </c>
      <c r="R99" s="2"/>
      <c r="S99" s="2">
        <v>31079.4</v>
      </c>
      <c r="T99" s="2"/>
      <c r="U99" s="2">
        <v>14799.7</v>
      </c>
      <c r="V99" s="2"/>
      <c r="W99" s="2">
        <v>31079.4</v>
      </c>
      <c r="X99" s="9"/>
      <c r="Y99" s="9">
        <v>31079.4</v>
      </c>
      <c r="Z99" s="9"/>
      <c r="AA99" s="9">
        <v>31079.4</v>
      </c>
    </row>
    <row r="100" spans="1:27" ht="22.5">
      <c r="A100" s="16" t="s">
        <v>23</v>
      </c>
      <c r="B100" s="2">
        <v>5495</v>
      </c>
      <c r="C100" s="2"/>
      <c r="D100" s="2">
        <v>6539</v>
      </c>
      <c r="E100" s="2"/>
      <c r="F100" s="2">
        <v>18000</v>
      </c>
      <c r="G100" s="2"/>
      <c r="H100" s="2">
        <v>18534</v>
      </c>
      <c r="I100" s="2"/>
      <c r="J100" s="2">
        <v>15700</v>
      </c>
      <c r="K100" s="2"/>
      <c r="L100" s="2">
        <v>16661.4</v>
      </c>
      <c r="M100" s="2"/>
      <c r="N100" s="2">
        <v>9998.4</v>
      </c>
      <c r="O100" s="2"/>
      <c r="P100" s="2">
        <v>10610.7</v>
      </c>
      <c r="Q100" s="2"/>
      <c r="R100" s="2">
        <v>19996.2</v>
      </c>
      <c r="S100" s="2"/>
      <c r="T100" s="2">
        <v>14980</v>
      </c>
      <c r="U100" s="2"/>
      <c r="V100" s="2">
        <v>29960</v>
      </c>
      <c r="W100" s="2"/>
      <c r="X100" s="9">
        <v>31997.2</v>
      </c>
      <c r="Y100" s="9"/>
      <c r="Z100" s="9">
        <v>34173.1</v>
      </c>
      <c r="AA100" s="9"/>
    </row>
    <row r="101" spans="1:27" ht="12.75">
      <c r="A101" s="16" t="s">
        <v>39</v>
      </c>
      <c r="B101" s="2"/>
      <c r="C101" s="2">
        <v>1303.8</v>
      </c>
      <c r="D101" s="2"/>
      <c r="E101" s="2">
        <v>1400</v>
      </c>
      <c r="F101" s="2"/>
      <c r="G101" s="2">
        <v>925.4</v>
      </c>
      <c r="H101" s="2"/>
      <c r="I101" s="2">
        <v>1100</v>
      </c>
      <c r="J101" s="2"/>
      <c r="K101" s="2">
        <v>844.7</v>
      </c>
      <c r="L101" s="2"/>
      <c r="M101" s="2">
        <v>1005.1</v>
      </c>
      <c r="N101" s="2"/>
      <c r="O101" s="2">
        <v>418.3</v>
      </c>
      <c r="P101" s="2"/>
      <c r="Q101" s="2">
        <v>497.730945897952</v>
      </c>
      <c r="R101" s="2"/>
      <c r="S101" s="2">
        <v>975.9</v>
      </c>
      <c r="T101" s="2"/>
      <c r="U101" s="2">
        <v>464.7</v>
      </c>
      <c r="V101" s="2"/>
      <c r="W101" s="2">
        <v>975.9</v>
      </c>
      <c r="X101" s="9"/>
      <c r="Y101" s="9">
        <v>975.9</v>
      </c>
      <c r="Z101" s="9"/>
      <c r="AA101" s="9">
        <v>975.9</v>
      </c>
    </row>
    <row r="102" spans="1:27" ht="22.5">
      <c r="A102" s="14" t="s">
        <v>31</v>
      </c>
      <c r="B102" s="8"/>
      <c r="C102" s="2"/>
      <c r="D102" s="8"/>
      <c r="E102" s="2"/>
      <c r="F102" s="8"/>
      <c r="G102" s="2"/>
      <c r="H102" s="8"/>
      <c r="I102" s="2"/>
      <c r="J102" s="8"/>
      <c r="K102" s="2"/>
      <c r="L102" s="8"/>
      <c r="M102" s="2"/>
      <c r="N102" s="8"/>
      <c r="O102" s="2"/>
      <c r="P102" s="8"/>
      <c r="Q102" s="2"/>
      <c r="R102" s="8"/>
      <c r="S102" s="2"/>
      <c r="T102" s="8"/>
      <c r="U102" s="2"/>
      <c r="V102" s="8"/>
      <c r="W102" s="2"/>
      <c r="X102" s="8"/>
      <c r="Y102" s="9"/>
      <c r="Z102" s="8"/>
      <c r="AA102" s="9"/>
    </row>
    <row r="103" spans="1:27" ht="67.5">
      <c r="A103" s="15" t="s">
        <v>34</v>
      </c>
      <c r="B103" s="2">
        <v>33635</v>
      </c>
      <c r="C103" s="8"/>
      <c r="D103" s="2">
        <v>40362</v>
      </c>
      <c r="E103" s="8"/>
      <c r="F103" s="2">
        <v>5832</v>
      </c>
      <c r="G103" s="8"/>
      <c r="H103" s="2">
        <v>6940</v>
      </c>
      <c r="I103" s="8"/>
      <c r="J103" s="2">
        <v>118320</v>
      </c>
      <c r="K103" s="8"/>
      <c r="L103" s="2">
        <v>141984</v>
      </c>
      <c r="M103" s="8"/>
      <c r="N103" s="2">
        <v>13858.8</v>
      </c>
      <c r="O103" s="8"/>
      <c r="P103" s="2">
        <v>16630.5</v>
      </c>
      <c r="Q103" s="8"/>
      <c r="R103" s="2">
        <v>27717.6</v>
      </c>
      <c r="S103" s="8"/>
      <c r="T103" s="2">
        <v>92289.5</v>
      </c>
      <c r="U103" s="8"/>
      <c r="V103" s="2">
        <v>184579.2</v>
      </c>
      <c r="W103" s="8"/>
      <c r="X103" s="2">
        <v>221494.8</v>
      </c>
      <c r="Y103" s="8"/>
      <c r="Z103" s="2">
        <v>287943.2</v>
      </c>
      <c r="AA103" s="8"/>
    </row>
    <row r="104" spans="1:27" ht="12.75">
      <c r="A104" s="19" t="s">
        <v>40</v>
      </c>
      <c r="B104" s="10"/>
      <c r="C104" s="2">
        <v>2297</v>
      </c>
      <c r="D104" s="10"/>
      <c r="E104" s="2">
        <v>2733</v>
      </c>
      <c r="F104" s="10"/>
      <c r="G104" s="2">
        <v>326</v>
      </c>
      <c r="H104" s="10"/>
      <c r="I104" s="2">
        <v>387</v>
      </c>
      <c r="J104" s="10"/>
      <c r="K104" s="2">
        <v>3944</v>
      </c>
      <c r="L104" s="10"/>
      <c r="M104" s="2">
        <v>4693</v>
      </c>
      <c r="N104" s="10"/>
      <c r="O104" s="2">
        <v>3160</v>
      </c>
      <c r="P104" s="10"/>
      <c r="Q104" s="2">
        <v>3760.1115618661256</v>
      </c>
      <c r="R104" s="10"/>
      <c r="S104" s="2">
        <v>3792</v>
      </c>
      <c r="T104" s="10"/>
      <c r="U104" s="2">
        <v>7584</v>
      </c>
      <c r="V104" s="10"/>
      <c r="W104" s="2">
        <v>9859.2</v>
      </c>
      <c r="X104" s="10"/>
      <c r="Y104" s="2">
        <v>9900</v>
      </c>
      <c r="Z104" s="10"/>
      <c r="AA104" s="2">
        <v>9900</v>
      </c>
    </row>
    <row r="105" spans="1:27" ht="12.75">
      <c r="A105" s="20" t="s">
        <v>82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28"/>
      <c r="O105" s="28"/>
      <c r="P105" s="28"/>
      <c r="Q105" s="28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:27" ht="22.5">
      <c r="A106" s="19" t="s">
        <v>83</v>
      </c>
      <c r="B106" s="28">
        <v>6283.4</v>
      </c>
      <c r="C106" s="28"/>
      <c r="D106" s="28">
        <v>6497.8</v>
      </c>
      <c r="E106" s="28"/>
      <c r="F106" s="28">
        <v>8435.2</v>
      </c>
      <c r="G106" s="28"/>
      <c r="H106" s="28">
        <v>8457.9</v>
      </c>
      <c r="I106" s="28"/>
      <c r="J106" s="28">
        <v>9372.4</v>
      </c>
      <c r="K106" s="28"/>
      <c r="L106" s="28">
        <v>9402.6</v>
      </c>
      <c r="M106" s="28"/>
      <c r="N106" s="28">
        <v>5257.2</v>
      </c>
      <c r="O106" s="28"/>
      <c r="P106" s="28">
        <v>5274.139891596603</v>
      </c>
      <c r="Q106" s="28"/>
      <c r="R106" s="28">
        <v>11643.4</v>
      </c>
      <c r="S106" s="28"/>
      <c r="T106" s="28">
        <v>5764.4</v>
      </c>
      <c r="U106" s="28"/>
      <c r="V106" s="28">
        <v>13631.3</v>
      </c>
      <c r="W106" s="28"/>
      <c r="X106" s="28">
        <v>15210.7</v>
      </c>
      <c r="Y106" s="28"/>
      <c r="Z106" s="28">
        <v>16173.3</v>
      </c>
      <c r="AA106" s="28"/>
    </row>
    <row r="107" spans="1:29" s="23" customFormat="1" ht="12.75">
      <c r="A107" s="25" t="s">
        <v>84</v>
      </c>
      <c r="B107" s="31"/>
      <c r="C107" s="31">
        <v>515400</v>
      </c>
      <c r="D107" s="31"/>
      <c r="E107" s="31">
        <v>515400</v>
      </c>
      <c r="F107" s="31"/>
      <c r="G107" s="31">
        <v>512900</v>
      </c>
      <c r="H107" s="31"/>
      <c r="I107" s="31">
        <v>512900</v>
      </c>
      <c r="J107" s="31"/>
      <c r="K107" s="31">
        <v>510000</v>
      </c>
      <c r="L107" s="31"/>
      <c r="M107" s="31">
        <v>510000</v>
      </c>
      <c r="N107" s="31"/>
      <c r="O107" s="31">
        <v>253500</v>
      </c>
      <c r="P107" s="31"/>
      <c r="Q107" s="31">
        <v>253500</v>
      </c>
      <c r="R107" s="31"/>
      <c r="S107" s="31">
        <v>507000</v>
      </c>
      <c r="T107" s="31"/>
      <c r="U107" s="31">
        <v>253250</v>
      </c>
      <c r="V107" s="31"/>
      <c r="W107" s="31">
        <v>506500</v>
      </c>
      <c r="X107" s="31"/>
      <c r="Y107" s="31">
        <v>506000</v>
      </c>
      <c r="Z107" s="31"/>
      <c r="AA107" s="31">
        <v>506000</v>
      </c>
      <c r="AB107" s="34"/>
      <c r="AC107" s="34"/>
    </row>
    <row r="108" spans="1:27" ht="135">
      <c r="A108" s="19" t="s">
        <v>85</v>
      </c>
      <c r="B108" s="28">
        <v>3460.9</v>
      </c>
      <c r="C108" s="28"/>
      <c r="D108" s="28">
        <v>3720.2</v>
      </c>
      <c r="E108" s="28"/>
      <c r="F108" s="28">
        <v>4319.2</v>
      </c>
      <c r="G108" s="28"/>
      <c r="H108" s="28">
        <v>4342</v>
      </c>
      <c r="I108" s="28"/>
      <c r="J108" s="28">
        <v>5272.2</v>
      </c>
      <c r="K108" s="28"/>
      <c r="L108" s="28">
        <v>5302.3</v>
      </c>
      <c r="M108" s="28"/>
      <c r="N108" s="28">
        <v>2814.6</v>
      </c>
      <c r="O108" s="28"/>
      <c r="P108" s="28">
        <v>2830.669090702174</v>
      </c>
      <c r="Q108" s="28"/>
      <c r="R108" s="28">
        <v>6694.4</v>
      </c>
      <c r="S108" s="28"/>
      <c r="T108" s="28">
        <v>2663.6</v>
      </c>
      <c r="U108" s="28"/>
      <c r="V108" s="28">
        <v>6965.9</v>
      </c>
      <c r="W108" s="28"/>
      <c r="X108" s="28">
        <v>7616.95</v>
      </c>
      <c r="Y108" s="28"/>
      <c r="Z108" s="28">
        <v>8159.3</v>
      </c>
      <c r="AA108" s="28"/>
    </row>
    <row r="109" spans="1:29" s="23" customFormat="1" ht="12.75">
      <c r="A109" s="25" t="s">
        <v>84</v>
      </c>
      <c r="B109" s="31"/>
      <c r="C109" s="31">
        <v>515400</v>
      </c>
      <c r="D109" s="31"/>
      <c r="E109" s="31">
        <v>515400</v>
      </c>
      <c r="F109" s="31"/>
      <c r="G109" s="31">
        <v>512900</v>
      </c>
      <c r="H109" s="31"/>
      <c r="I109" s="31">
        <v>512900</v>
      </c>
      <c r="J109" s="31"/>
      <c r="K109" s="31">
        <v>510000</v>
      </c>
      <c r="L109" s="31"/>
      <c r="M109" s="31">
        <v>510000</v>
      </c>
      <c r="N109" s="31"/>
      <c r="O109" s="31">
        <v>253500</v>
      </c>
      <c r="P109" s="31"/>
      <c r="Q109" s="31">
        <v>253500</v>
      </c>
      <c r="R109" s="31"/>
      <c r="S109" s="31">
        <v>507000</v>
      </c>
      <c r="T109" s="31"/>
      <c r="U109" s="31">
        <v>253250</v>
      </c>
      <c r="V109" s="31"/>
      <c r="W109" s="31">
        <v>506500</v>
      </c>
      <c r="X109" s="31"/>
      <c r="Y109" s="31">
        <v>506000</v>
      </c>
      <c r="Z109" s="31"/>
      <c r="AA109" s="31">
        <v>506000</v>
      </c>
      <c r="AB109" s="34"/>
      <c r="AC109" s="34"/>
    </row>
    <row r="110" spans="1:27" ht="22.5">
      <c r="A110" s="19" t="s">
        <v>86</v>
      </c>
      <c r="B110" s="28">
        <v>5401.4</v>
      </c>
      <c r="C110" s="28"/>
      <c r="D110" s="28">
        <v>5509.6</v>
      </c>
      <c r="E110" s="28"/>
      <c r="F110" s="28">
        <v>8752.2</v>
      </c>
      <c r="G110" s="28"/>
      <c r="H110" s="28">
        <v>8764</v>
      </c>
      <c r="I110" s="28"/>
      <c r="J110" s="28">
        <v>14269.6</v>
      </c>
      <c r="K110" s="28"/>
      <c r="L110" s="28">
        <v>14348.9</v>
      </c>
      <c r="M110" s="28"/>
      <c r="N110" s="28">
        <v>15940.6</v>
      </c>
      <c r="O110" s="28"/>
      <c r="P110" s="28">
        <v>16029.186195828894</v>
      </c>
      <c r="Q110" s="28"/>
      <c r="R110" s="28">
        <v>32809.7</v>
      </c>
      <c r="S110" s="28"/>
      <c r="T110" s="28">
        <v>18198.2</v>
      </c>
      <c r="U110" s="28"/>
      <c r="V110" s="28">
        <v>40459.6</v>
      </c>
      <c r="W110" s="28"/>
      <c r="X110" s="28">
        <v>50938.5</v>
      </c>
      <c r="Y110" s="28"/>
      <c r="Z110" s="28">
        <v>54555.1</v>
      </c>
      <c r="AA110" s="28"/>
    </row>
    <row r="111" spans="1:29" s="23" customFormat="1" ht="12.75">
      <c r="A111" s="25" t="s">
        <v>84</v>
      </c>
      <c r="B111" s="31"/>
      <c r="C111" s="31">
        <v>515400</v>
      </c>
      <c r="D111" s="31"/>
      <c r="E111" s="31">
        <v>515400</v>
      </c>
      <c r="F111" s="31"/>
      <c r="G111" s="31">
        <v>512900</v>
      </c>
      <c r="H111" s="31"/>
      <c r="I111" s="31">
        <v>512900</v>
      </c>
      <c r="J111" s="31"/>
      <c r="K111" s="31">
        <v>510000</v>
      </c>
      <c r="L111" s="31"/>
      <c r="M111" s="31">
        <v>510000</v>
      </c>
      <c r="N111" s="31"/>
      <c r="O111" s="31">
        <v>253500</v>
      </c>
      <c r="P111" s="31"/>
      <c r="Q111" s="31">
        <v>253500</v>
      </c>
      <c r="R111" s="31"/>
      <c r="S111" s="31">
        <v>507000</v>
      </c>
      <c r="T111" s="31"/>
      <c r="U111" s="31">
        <v>253250</v>
      </c>
      <c r="V111" s="31"/>
      <c r="W111" s="31">
        <v>506500</v>
      </c>
      <c r="X111" s="31"/>
      <c r="Y111" s="31">
        <v>506000</v>
      </c>
      <c r="Z111" s="31"/>
      <c r="AA111" s="31">
        <v>506000</v>
      </c>
      <c r="AB111" s="34"/>
      <c r="AC111" s="34"/>
    </row>
    <row r="112" spans="1:27" ht="33.75">
      <c r="A112" s="19" t="s">
        <v>94</v>
      </c>
      <c r="B112" s="28">
        <v>0</v>
      </c>
      <c r="C112" s="13"/>
      <c r="D112" s="28">
        <v>0</v>
      </c>
      <c r="E112" s="13"/>
      <c r="F112" s="28">
        <v>0</v>
      </c>
      <c r="G112" s="13"/>
      <c r="H112" s="28">
        <v>0</v>
      </c>
      <c r="I112" s="13"/>
      <c r="J112" s="28">
        <v>0</v>
      </c>
      <c r="K112" s="13"/>
      <c r="L112" s="28">
        <v>0</v>
      </c>
      <c r="M112" s="13"/>
      <c r="N112" s="28">
        <v>0</v>
      </c>
      <c r="O112" s="13"/>
      <c r="P112" s="28">
        <v>0</v>
      </c>
      <c r="Q112" s="13"/>
      <c r="R112" s="28">
        <v>0</v>
      </c>
      <c r="S112" s="13"/>
      <c r="T112" s="28">
        <v>509.15</v>
      </c>
      <c r="U112" s="13"/>
      <c r="V112" s="28">
        <v>1018.3</v>
      </c>
      <c r="W112" s="13"/>
      <c r="X112" s="28">
        <v>1087.5</v>
      </c>
      <c r="Y112" s="13"/>
      <c r="Z112" s="28">
        <v>1161.5</v>
      </c>
      <c r="AA112" s="13"/>
    </row>
    <row r="113" spans="1:29" s="23" customFormat="1" ht="12.75">
      <c r="A113" s="25" t="s">
        <v>84</v>
      </c>
      <c r="B113" s="26"/>
      <c r="C113" s="31">
        <v>515400</v>
      </c>
      <c r="D113" s="26"/>
      <c r="E113" s="31">
        <v>515400</v>
      </c>
      <c r="F113" s="26"/>
      <c r="G113" s="31">
        <v>512900</v>
      </c>
      <c r="H113" s="26"/>
      <c r="I113" s="31">
        <v>512900</v>
      </c>
      <c r="J113" s="26"/>
      <c r="K113" s="31">
        <v>510000</v>
      </c>
      <c r="L113" s="26"/>
      <c r="M113" s="31">
        <v>510000</v>
      </c>
      <c r="N113" s="26"/>
      <c r="O113" s="31">
        <v>253500</v>
      </c>
      <c r="P113" s="26"/>
      <c r="Q113" s="31">
        <v>253500</v>
      </c>
      <c r="R113" s="26"/>
      <c r="S113" s="31">
        <v>507000</v>
      </c>
      <c r="T113" s="26"/>
      <c r="U113" s="31">
        <v>506500</v>
      </c>
      <c r="V113" s="26"/>
      <c r="W113" s="31">
        <v>506500</v>
      </c>
      <c r="X113" s="26"/>
      <c r="Y113" s="31">
        <v>506000</v>
      </c>
      <c r="Z113" s="26"/>
      <c r="AA113" s="31">
        <v>506000</v>
      </c>
      <c r="AB113" s="34"/>
      <c r="AC113" s="34"/>
    </row>
  </sheetData>
  <mergeCells count="27">
    <mergeCell ref="B79:I88"/>
    <mergeCell ref="B75:I75"/>
    <mergeCell ref="A10:A11"/>
    <mergeCell ref="A1:AA1"/>
    <mergeCell ref="A2:A4"/>
    <mergeCell ref="Z2:AA2"/>
    <mergeCell ref="N3:O3"/>
    <mergeCell ref="R3:S3"/>
    <mergeCell ref="T3:U3"/>
    <mergeCell ref="R2:S2"/>
    <mergeCell ref="X3:Y3"/>
    <mergeCell ref="Z3:AA3"/>
    <mergeCell ref="B3:C3"/>
    <mergeCell ref="D3:E3"/>
    <mergeCell ref="F3:G3"/>
    <mergeCell ref="H3:I3"/>
    <mergeCell ref="J3:K3"/>
    <mergeCell ref="L3:M3"/>
    <mergeCell ref="V3:W3"/>
    <mergeCell ref="P3:Q3"/>
    <mergeCell ref="X2:Y2"/>
    <mergeCell ref="T2:U2"/>
    <mergeCell ref="V2:W2"/>
    <mergeCell ref="B2:E2"/>
    <mergeCell ref="F2:I2"/>
    <mergeCell ref="J2:M2"/>
    <mergeCell ref="N2:Q2"/>
  </mergeCells>
  <printOptions/>
  <pageMargins left="0.1968503937007874" right="0.1968503937007874" top="0.1968503937007874" bottom="0.1968503937007874" header="0" footer="0"/>
  <pageSetup fitToHeight="0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5"/>
  <sheetViews>
    <sheetView view="pageBreakPreview" zoomScaleSheetLayoutView="100" workbookViewId="0" topLeftCell="A1">
      <selection activeCell="A1" sqref="A1:A2"/>
    </sheetView>
  </sheetViews>
  <sheetFormatPr defaultColWidth="9.00390625" defaultRowHeight="12.75"/>
  <cols>
    <col min="1" max="1" width="71.125" style="21" customWidth="1"/>
    <col min="2" max="2" width="4.625" style="4" bestFit="1" customWidth="1"/>
    <col min="3" max="4" width="4.00390625" style="4" bestFit="1" customWidth="1"/>
    <col min="5" max="5" width="4.625" style="4" bestFit="1" customWidth="1"/>
    <col min="6" max="6" width="4.00390625" style="4" bestFit="1" customWidth="1"/>
    <col min="7" max="7" width="4.625" style="4" bestFit="1" customWidth="1"/>
  </cols>
  <sheetData>
    <row r="1" spans="1:7" ht="12.75">
      <c r="A1" s="53" t="s">
        <v>99</v>
      </c>
      <c r="B1" s="36">
        <v>2005</v>
      </c>
      <c r="C1" s="36"/>
      <c r="D1" s="36">
        <v>2006</v>
      </c>
      <c r="E1" s="36"/>
      <c r="F1" s="36">
        <v>2007</v>
      </c>
      <c r="G1" s="36"/>
    </row>
    <row r="2" spans="1:7" ht="12.75">
      <c r="A2" s="53"/>
      <c r="B2" s="1" t="s">
        <v>98</v>
      </c>
      <c r="C2" s="1" t="s">
        <v>97</v>
      </c>
      <c r="D2" s="1" t="s">
        <v>98</v>
      </c>
      <c r="E2" s="1" t="s">
        <v>97</v>
      </c>
      <c r="F2" s="1" t="s">
        <v>98</v>
      </c>
      <c r="G2" s="1" t="s">
        <v>97</v>
      </c>
    </row>
    <row r="3" spans="1:7" ht="12.75">
      <c r="A3" s="14" t="s">
        <v>24</v>
      </c>
      <c r="B3" s="7"/>
      <c r="C3" s="7"/>
      <c r="D3" s="7"/>
      <c r="E3" s="7"/>
      <c r="F3" s="7"/>
      <c r="G3" s="7"/>
    </row>
    <row r="4" spans="1:7" ht="14.25" customHeight="1">
      <c r="A4" s="15" t="s">
        <v>10</v>
      </c>
      <c r="B4" s="7">
        <f>Лист1!D6/Лист1!B6*100-100</f>
        <v>18.999939682731167</v>
      </c>
      <c r="C4" s="7"/>
      <c r="D4" s="7">
        <f>Лист1!H6/Лист1!F6*100-100</f>
        <v>18.999889855710975</v>
      </c>
      <c r="E4" s="7"/>
      <c r="F4" s="7">
        <f>Лист1!L6/Лист1!J6*100-100</f>
        <v>14.517056699961046</v>
      </c>
      <c r="G4" s="7"/>
    </row>
    <row r="5" spans="1:7" ht="12.75">
      <c r="A5" s="22" t="s">
        <v>39</v>
      </c>
      <c r="B5" s="7"/>
      <c r="C5" s="7">
        <f>Лист1!E7/Лист1!C7*100-100</f>
        <v>0</v>
      </c>
      <c r="D5" s="7"/>
      <c r="E5" s="7">
        <f>Лист1!I7/Лист1!G7*100-100</f>
        <v>-4.181345770156653</v>
      </c>
      <c r="F5" s="7"/>
      <c r="G5" s="7">
        <f>Лист1!M7/Лист1!K7*100-100</f>
        <v>0</v>
      </c>
    </row>
    <row r="6" spans="1:7" ht="12.75">
      <c r="A6" s="15" t="s">
        <v>11</v>
      </c>
      <c r="B6" s="7">
        <f>Лист1!D8/Лист1!B8*100-100</f>
        <v>1.9998087070188575</v>
      </c>
      <c r="C6" s="7"/>
      <c r="D6" s="7">
        <f>Лист1!H8/Лист1!F8*100-100</f>
        <v>1.9997966934969753</v>
      </c>
      <c r="E6" s="7"/>
      <c r="F6" s="7">
        <f>Лист1!L8/Лист1!J8*100-100</f>
        <v>2.1876016263744162</v>
      </c>
      <c r="G6" s="7"/>
    </row>
    <row r="7" spans="1:7" ht="12.75">
      <c r="A7" s="15" t="s">
        <v>40</v>
      </c>
      <c r="B7" s="7"/>
      <c r="C7" s="7">
        <f>Лист1!E9/Лист1!C9*100-100</f>
        <v>0</v>
      </c>
      <c r="D7" s="7"/>
      <c r="E7" s="7">
        <f>Лист1!I9/Лист1!G9*100-100</f>
        <v>0</v>
      </c>
      <c r="F7" s="7"/>
      <c r="G7" s="7">
        <f>Лист1!M9/Лист1!K9*100-100</f>
        <v>0</v>
      </c>
    </row>
    <row r="8" spans="1:7" ht="12.75">
      <c r="A8" s="50" t="s">
        <v>76</v>
      </c>
      <c r="B8" s="7">
        <f>Лист1!D10/Лист1!B10*100-100</f>
        <v>16.99997365301016</v>
      </c>
      <c r="C8" s="7"/>
      <c r="D8" s="7">
        <f>Лист1!H10/Лист1!F10*100-100</f>
        <v>16.999986826447227</v>
      </c>
      <c r="E8" s="7"/>
      <c r="F8" s="7">
        <f>Лист1!L10/Лист1!J10*100-100</f>
        <v>16.944980830832804</v>
      </c>
      <c r="G8" s="7"/>
    </row>
    <row r="9" spans="1:7" ht="9.75" customHeight="1">
      <c r="A9" s="50"/>
      <c r="B9" s="7">
        <f>Лист1!D11/Лист1!B11*100-100</f>
        <v>17.00011351842241</v>
      </c>
      <c r="C9" s="7"/>
      <c r="D9" s="7">
        <f>Лист1!H11/Лист1!F11*100-100</f>
        <v>19.00009333706683</v>
      </c>
      <c r="E9" s="7"/>
      <c r="F9" s="7">
        <f>Лист1!L11/Лист1!J11*100-100</f>
        <v>18.328477333695247</v>
      </c>
      <c r="G9" s="7"/>
    </row>
    <row r="10" spans="1:7" ht="12.75">
      <c r="A10" s="22" t="s">
        <v>61</v>
      </c>
      <c r="B10" s="7"/>
      <c r="C10" s="7">
        <f>Лист1!E12/Лист1!C12*100-100</f>
        <v>0</v>
      </c>
      <c r="D10" s="7"/>
      <c r="E10" s="7">
        <f>Лист1!I12/Лист1!G12*100-100</f>
        <v>0</v>
      </c>
      <c r="F10" s="7"/>
      <c r="G10" s="7">
        <f>Лист1!M12/Лист1!K12*100-100</f>
        <v>0</v>
      </c>
    </row>
    <row r="11" spans="1:7" ht="12.75">
      <c r="A11" s="22" t="s">
        <v>62</v>
      </c>
      <c r="B11" s="7"/>
      <c r="C11" s="7">
        <f>Лист1!E13/Лист1!C13*100-100</f>
        <v>0</v>
      </c>
      <c r="D11" s="7"/>
      <c r="E11" s="7">
        <f>Лист1!I13/Лист1!G13*100-100</f>
        <v>0</v>
      </c>
      <c r="F11" s="7"/>
      <c r="G11" s="7">
        <f>Лист1!M13/Лист1!K13*100-100</f>
        <v>0</v>
      </c>
    </row>
    <row r="12" spans="1:7" ht="12.75">
      <c r="A12" s="15" t="s">
        <v>12</v>
      </c>
      <c r="B12" s="7">
        <f>Лист1!D14/Лист1!B14*100-100</f>
        <v>0</v>
      </c>
      <c r="C12" s="7"/>
      <c r="D12" s="7">
        <f>Лист1!H14/Лист1!F14*100-100</f>
        <v>0</v>
      </c>
      <c r="E12" s="7"/>
      <c r="F12" s="7">
        <f>Лист1!L14/Лист1!J14*100-100</f>
        <v>0</v>
      </c>
      <c r="G12" s="7"/>
    </row>
    <row r="13" spans="1:7" ht="12.75">
      <c r="A13" s="15" t="s">
        <v>41</v>
      </c>
      <c r="B13" s="7"/>
      <c r="C13" s="7">
        <f>Лист1!E15/Лист1!C15*100-100</f>
        <v>0</v>
      </c>
      <c r="D13" s="7"/>
      <c r="E13" s="7">
        <f>Лист1!I15/Лист1!G15*100-100</f>
        <v>0</v>
      </c>
      <c r="F13" s="7"/>
      <c r="G13" s="7">
        <f>Лист1!M15/Лист1!K15*100-100</f>
        <v>0</v>
      </c>
    </row>
    <row r="14" spans="1:7" ht="22.5">
      <c r="A14" s="15" t="s">
        <v>13</v>
      </c>
      <c r="B14" s="7">
        <f>Лист1!D16/Лист1!B16*100-100</f>
        <v>0</v>
      </c>
      <c r="C14" s="7"/>
      <c r="D14" s="7">
        <f>Лист1!H16/Лист1!F16*100-100</f>
        <v>0.43790770717563987</v>
      </c>
      <c r="E14" s="7"/>
      <c r="F14" s="7">
        <f>Лист1!L16/Лист1!J16*100-100</f>
        <v>0.1265354929695235</v>
      </c>
      <c r="G14" s="7"/>
    </row>
    <row r="15" spans="1:7" ht="12.75">
      <c r="A15" s="15" t="s">
        <v>40</v>
      </c>
      <c r="B15" s="7"/>
      <c r="C15" s="7">
        <f>Лист1!E17/Лист1!C17*100-100</f>
        <v>0</v>
      </c>
      <c r="D15" s="7"/>
      <c r="E15" s="7">
        <f>Лист1!I17/Лист1!G17*100-100</f>
        <v>0.47542422469280154</v>
      </c>
      <c r="F15" s="7"/>
      <c r="G15" s="7">
        <f>Лист1!M17/Лист1!K17*100-100</f>
        <v>0.161454284518328</v>
      </c>
    </row>
    <row r="16" spans="1:7" ht="12.75">
      <c r="A16" s="15" t="s">
        <v>33</v>
      </c>
      <c r="B16" s="7">
        <f>Лист1!D18/Лист1!B18*100-100</f>
        <v>0.023737380789469853</v>
      </c>
      <c r="C16" s="7"/>
      <c r="D16" s="7">
        <f>Лист1!H18/Лист1!F18*100-100</f>
        <v>0</v>
      </c>
      <c r="E16" s="7"/>
      <c r="F16" s="7">
        <f>Лист1!L18/Лист1!J18*100-100</f>
        <v>0</v>
      </c>
      <c r="G16" s="7"/>
    </row>
    <row r="17" spans="1:7" ht="12.75">
      <c r="A17" s="15" t="s">
        <v>40</v>
      </c>
      <c r="B17" s="7"/>
      <c r="C17" s="7">
        <f>Лист1!E19/Лист1!C19*100-100</f>
        <v>0</v>
      </c>
      <c r="D17" s="7"/>
      <c r="E17" s="7">
        <f>Лист1!I19/Лист1!G19*100-100</f>
        <v>0</v>
      </c>
      <c r="F17" s="7"/>
      <c r="G17" s="7">
        <f>Лист1!M19/Лист1!K19*100-100</f>
        <v>0</v>
      </c>
    </row>
    <row r="18" spans="1:7" ht="12.75">
      <c r="A18" s="15" t="s">
        <v>37</v>
      </c>
      <c r="B18" s="7">
        <f>Лист1!D20/Лист1!B20*100-100</f>
        <v>19.009504752376188</v>
      </c>
      <c r="C18" s="7"/>
      <c r="D18" s="7">
        <f>Лист1!H20/Лист1!F20*100-100</f>
        <v>0</v>
      </c>
      <c r="E18" s="7"/>
      <c r="F18" s="7">
        <f>Лист1!L20/Лист1!J20*100-100</f>
        <v>0</v>
      </c>
      <c r="G18" s="7"/>
    </row>
    <row r="19" spans="1:7" ht="12.75">
      <c r="A19" s="15" t="s">
        <v>42</v>
      </c>
      <c r="B19" s="7"/>
      <c r="C19" s="7">
        <f>Лист1!E21/Лист1!C21*100-100</f>
        <v>0</v>
      </c>
      <c r="D19" s="7"/>
      <c r="E19" s="7">
        <f>Лист1!I21/Лист1!G21*100-100</f>
        <v>0</v>
      </c>
      <c r="F19" s="7"/>
      <c r="G19" s="7">
        <f>Лист1!M21/Лист1!K21*100-100</f>
        <v>0</v>
      </c>
    </row>
    <row r="20" spans="1:7" ht="12.75">
      <c r="A20" s="15" t="s">
        <v>14</v>
      </c>
      <c r="B20" s="7">
        <f>Лист1!D22/Лист1!B22*100-100</f>
        <v>0</v>
      </c>
      <c r="C20" s="7"/>
      <c r="D20" s="7">
        <f>Лист1!H22/Лист1!F22*100-100</f>
        <v>0</v>
      </c>
      <c r="E20" s="7"/>
      <c r="F20" s="7">
        <f>Лист1!L22/Лист1!J22*100-100</f>
        <v>0</v>
      </c>
      <c r="G20" s="7"/>
    </row>
    <row r="21" spans="1:7" ht="9.75" customHeight="1">
      <c r="A21" s="15" t="s">
        <v>42</v>
      </c>
      <c r="B21" s="7"/>
      <c r="C21" s="7">
        <f>Лист1!E23/Лист1!C23*100-100</f>
        <v>0</v>
      </c>
      <c r="D21" s="7"/>
      <c r="E21" s="7">
        <f>Лист1!I23/Лист1!G23*100-100</f>
        <v>0</v>
      </c>
      <c r="F21" s="7"/>
      <c r="G21" s="7">
        <f>Лист1!M23/Лист1!K23*100-100</f>
        <v>0</v>
      </c>
    </row>
    <row r="22" spans="1:7" ht="12.75">
      <c r="A22" s="15" t="s">
        <v>15</v>
      </c>
      <c r="B22" s="7">
        <f>Лист1!D24/Лист1!B24*100-100</f>
        <v>1.0570111323512776</v>
      </c>
      <c r="C22" s="7"/>
      <c r="D22" s="7">
        <f>Лист1!H24/Лист1!F24*100-100</f>
        <v>1.903669724770623</v>
      </c>
      <c r="E22" s="7"/>
      <c r="F22" s="7">
        <f>Лист1!L24/Лист1!J24*100-100</f>
        <v>0</v>
      </c>
      <c r="G22" s="7"/>
    </row>
    <row r="23" spans="1:7" ht="12.75">
      <c r="A23" s="15" t="s">
        <v>43</v>
      </c>
      <c r="B23" s="7"/>
      <c r="C23" s="7">
        <f>Лист1!E25/Лист1!C25*100-100</f>
        <v>0</v>
      </c>
      <c r="D23" s="7"/>
      <c r="E23" s="7">
        <f>Лист1!I25/Лист1!G25*100-100</f>
        <v>0</v>
      </c>
      <c r="F23" s="7"/>
      <c r="G23" s="7">
        <f>Лист1!M25/Лист1!K25*100-100</f>
        <v>0</v>
      </c>
    </row>
    <row r="24" spans="1:7" ht="12.75">
      <c r="A24" s="15" t="s">
        <v>90</v>
      </c>
      <c r="B24" s="7">
        <f>Лист1!D26/Лист1!B26*100-100</f>
        <v>-4.69929935386638</v>
      </c>
      <c r="C24" s="7"/>
      <c r="D24" s="7">
        <f>Лист1!H26/Лист1!F26*100-100</f>
        <v>7.1717099115934815</v>
      </c>
      <c r="E24" s="7"/>
      <c r="F24" s="7">
        <f>Лист1!L26/Лист1!J26*100-100</f>
        <v>11.616665099219418</v>
      </c>
      <c r="G24" s="7"/>
    </row>
    <row r="25" spans="1:7" ht="12.75">
      <c r="A25" s="15" t="s">
        <v>91</v>
      </c>
      <c r="B25" s="7"/>
      <c r="C25" s="7">
        <f>Лист1!E27/Лист1!C27*100-100</f>
        <v>-4.722792607802873</v>
      </c>
      <c r="D25" s="7"/>
      <c r="E25" s="7">
        <f>Лист1!I27/Лист1!G27*100-100</f>
        <v>-1.5267175572519136</v>
      </c>
      <c r="F25" s="7"/>
      <c r="G25" s="7">
        <f>Лист1!M27/Лист1!K27*100-100</f>
        <v>-7.375643224699829</v>
      </c>
    </row>
    <row r="26" spans="1:7" ht="12.75">
      <c r="A26" s="15" t="s">
        <v>92</v>
      </c>
      <c r="B26" s="7">
        <f>Лист1!D28/Лист1!B28*100-100</f>
        <v>-0.6045679321159838</v>
      </c>
      <c r="C26" s="7"/>
      <c r="D26" s="7">
        <f>Лист1!H28/Лист1!F28*100-100</f>
        <v>18.999788780960756</v>
      </c>
      <c r="E26" s="7"/>
      <c r="F26" s="7">
        <f>Лист1!L28/Лист1!J28*100-100</f>
        <v>2.5106236329112335</v>
      </c>
      <c r="G26" s="7"/>
    </row>
    <row r="27" spans="1:7" ht="12.75">
      <c r="A27" s="15" t="s">
        <v>93</v>
      </c>
      <c r="B27" s="7"/>
      <c r="C27" s="7">
        <f>Лист1!E29/Лист1!C29*100-100</f>
        <v>2.218060943813782</v>
      </c>
      <c r="D27" s="7"/>
      <c r="E27" s="7">
        <f>Лист1!I29/Лист1!G29*100-100</f>
        <v>18.999998818635788</v>
      </c>
      <c r="F27" s="7"/>
      <c r="G27" s="7">
        <f>Лист1!M29/Лист1!K29*100-100</f>
        <v>-1.9566240287442298</v>
      </c>
    </row>
    <row r="28" spans="1:7" ht="12.75">
      <c r="A28" s="17" t="s">
        <v>25</v>
      </c>
      <c r="B28" s="7"/>
      <c r="C28" s="7"/>
      <c r="D28" s="7"/>
      <c r="E28" s="7"/>
      <c r="F28" s="7"/>
      <c r="G28" s="7"/>
    </row>
    <row r="29" spans="1:7" ht="18.75" customHeight="1">
      <c r="A29" s="15" t="s">
        <v>63</v>
      </c>
      <c r="B29" s="7">
        <f>Лист1!D31/Лист1!B31*100-100</f>
        <v>16.884544255951155</v>
      </c>
      <c r="C29" s="7"/>
      <c r="D29" s="7">
        <f>Лист1!H31/Лист1!F31*100-100</f>
        <v>17.000056453585756</v>
      </c>
      <c r="E29" s="7"/>
      <c r="F29" s="7">
        <f>Лист1!L31/Лист1!J31*100-100</f>
        <v>0.902216740672344</v>
      </c>
      <c r="G29" s="7"/>
    </row>
    <row r="30" spans="1:7" ht="12.75">
      <c r="A30" s="22" t="s">
        <v>44</v>
      </c>
      <c r="B30" s="7"/>
      <c r="C30" s="7">
        <f>Лист1!E32/Лист1!C32*100-100</f>
        <v>0</v>
      </c>
      <c r="D30" s="7"/>
      <c r="E30" s="7">
        <f>Лист1!I32/Лист1!G32*100-100</f>
        <v>0</v>
      </c>
      <c r="F30" s="7"/>
      <c r="G30" s="7">
        <f>Лист1!M32/Лист1!K32*100-100</f>
        <v>0.436376330947823</v>
      </c>
    </row>
    <row r="31" spans="1:7" ht="12.75">
      <c r="A31" s="15" t="s">
        <v>45</v>
      </c>
      <c r="B31" s="7">
        <f>Лист1!D33/Лист1!B33*100-100</f>
        <v>0</v>
      </c>
      <c r="C31" s="7"/>
      <c r="D31" s="7">
        <f>Лист1!H33/Лист1!F33*100-100</f>
        <v>0</v>
      </c>
      <c r="E31" s="7"/>
      <c r="F31" s="7">
        <f>Лист1!L33/Лист1!J33*100-100</f>
        <v>2.99897191078648</v>
      </c>
      <c r="G31" s="7"/>
    </row>
    <row r="32" spans="1:7" ht="12.75">
      <c r="A32" s="22" t="s">
        <v>46</v>
      </c>
      <c r="B32" s="7"/>
      <c r="C32" s="7">
        <f>Лист1!E34/Лист1!C34*100-100</f>
        <v>0</v>
      </c>
      <c r="D32" s="7"/>
      <c r="E32" s="7">
        <f>Лист1!I34/Лист1!G34*100-100</f>
        <v>0</v>
      </c>
      <c r="F32" s="7"/>
      <c r="G32" s="7">
        <f>Лист1!M34/Лист1!K34*100-100</f>
        <v>0</v>
      </c>
    </row>
    <row r="33" spans="1:7" ht="12.75">
      <c r="A33" s="15" t="s">
        <v>47</v>
      </c>
      <c r="B33" s="7">
        <f>Лист1!D35/Лист1!B35*100-100</f>
        <v>0</v>
      </c>
      <c r="C33" s="7"/>
      <c r="D33" s="7">
        <f>Лист1!H35/Лист1!F35*100-100</f>
        <v>-0.005117314433391584</v>
      </c>
      <c r="E33" s="7"/>
      <c r="F33" s="7">
        <f>Лист1!L35/Лист1!J35*100-100</f>
        <v>1.088102438611486</v>
      </c>
      <c r="G33" s="7"/>
    </row>
    <row r="34" spans="1:7" ht="12.75">
      <c r="A34" s="22" t="s">
        <v>46</v>
      </c>
      <c r="B34" s="7"/>
      <c r="C34" s="7">
        <f>Лист1!E36/Лист1!C36*100-100</f>
        <v>0</v>
      </c>
      <c r="D34" s="7"/>
      <c r="E34" s="7">
        <f>Лист1!I36/Лист1!G36*100-100</f>
        <v>0</v>
      </c>
      <c r="F34" s="7"/>
      <c r="G34" s="7">
        <f>Лист1!M36/Лист1!K36*100-100</f>
        <v>0</v>
      </c>
    </row>
    <row r="35" spans="1:7" ht="12.75">
      <c r="A35" s="15" t="s">
        <v>64</v>
      </c>
      <c r="B35" s="7">
        <f>Лист1!D37/Лист1!B37*100-100</f>
        <v>0</v>
      </c>
      <c r="C35" s="7"/>
      <c r="D35" s="7">
        <f>Лист1!H37/Лист1!F37*100-100</f>
        <v>0.0005964273998699809</v>
      </c>
      <c r="E35" s="7"/>
      <c r="F35" s="7">
        <f>Лист1!L37/Лист1!J37*100-100</f>
        <v>0.5206894452690847</v>
      </c>
      <c r="G35" s="7"/>
    </row>
    <row r="36" spans="1:7" ht="12.75">
      <c r="A36" s="22" t="s">
        <v>46</v>
      </c>
      <c r="B36" s="7"/>
      <c r="C36" s="7">
        <f>Лист1!E38/Лист1!C38*100-100</f>
        <v>0</v>
      </c>
      <c r="D36" s="7"/>
      <c r="E36" s="7">
        <f>Лист1!I38/Лист1!G38*100-100</f>
        <v>0</v>
      </c>
      <c r="F36" s="7"/>
      <c r="G36" s="7">
        <f>Лист1!M38/Лист1!K38*100-100</f>
        <v>0</v>
      </c>
    </row>
    <row r="37" spans="1:7" ht="22.5">
      <c r="A37" s="15" t="s">
        <v>36</v>
      </c>
      <c r="B37" s="7">
        <f>Лист1!D39/Лист1!B39*100-100</f>
        <v>0</v>
      </c>
      <c r="C37" s="7"/>
      <c r="D37" s="7">
        <f>Лист1!H39/Лист1!F39*100-100</f>
        <v>0</v>
      </c>
      <c r="E37" s="7"/>
      <c r="F37" s="7">
        <f>Лист1!L39/Лист1!J39*100-100</f>
        <v>1.6219278534917834</v>
      </c>
      <c r="G37" s="7"/>
    </row>
    <row r="38" spans="1:7" ht="12.75">
      <c r="A38" s="22" t="s">
        <v>48</v>
      </c>
      <c r="B38" s="7"/>
      <c r="C38" s="7">
        <f>Лист1!E40/Лист1!C40*100-100</f>
        <v>0</v>
      </c>
      <c r="D38" s="7"/>
      <c r="E38" s="7">
        <f>Лист1!I40/Лист1!G40*100-100</f>
        <v>0</v>
      </c>
      <c r="F38" s="7"/>
      <c r="G38" s="7">
        <f>Лист1!M40/Лист1!K40*100-100</f>
        <v>0</v>
      </c>
    </row>
    <row r="39" spans="1:7" ht="22.5">
      <c r="A39" s="15" t="s">
        <v>32</v>
      </c>
      <c r="B39" s="7">
        <f>Лист1!D41/Лист1!B41*100-100</f>
        <v>0</v>
      </c>
      <c r="C39" s="7"/>
      <c r="D39" s="7">
        <f>Лист1!H41/Лист1!F41*100-100</f>
        <v>0</v>
      </c>
      <c r="E39" s="7"/>
      <c r="F39" s="7">
        <f>Лист1!L41/Лист1!J41*100-100</f>
        <v>3.1525181325978195</v>
      </c>
      <c r="G39" s="7"/>
    </row>
    <row r="40" spans="1:7" ht="12.75">
      <c r="A40" s="22" t="s">
        <v>49</v>
      </c>
      <c r="B40" s="7"/>
      <c r="C40" s="7">
        <f>Лист1!E42/Лист1!C42*100-100</f>
        <v>0</v>
      </c>
      <c r="D40" s="7"/>
      <c r="E40" s="7">
        <f>Лист1!I42/Лист1!G42*100-100</f>
        <v>0</v>
      </c>
      <c r="F40" s="7"/>
      <c r="G40" s="7">
        <f>Лист1!M42/Лист1!K42*100-100</f>
        <v>0</v>
      </c>
    </row>
    <row r="41" spans="1:7" ht="12.75">
      <c r="A41" s="17" t="s">
        <v>26</v>
      </c>
      <c r="B41" s="7"/>
      <c r="C41" s="7"/>
      <c r="D41" s="7"/>
      <c r="E41" s="7"/>
      <c r="F41" s="7"/>
      <c r="G41" s="7"/>
    </row>
    <row r="42" spans="1:7" ht="12.75">
      <c r="A42" s="15" t="s">
        <v>51</v>
      </c>
      <c r="B42" s="7">
        <f>Лист1!D44/Лист1!B44*100-100</f>
        <v>18.99986038732544</v>
      </c>
      <c r="C42" s="7"/>
      <c r="D42" s="7">
        <f>Лист1!H44/Лист1!F44*100-100</f>
        <v>18.999851711590438</v>
      </c>
      <c r="E42" s="7"/>
      <c r="F42" s="7">
        <f>Лист1!L44/Лист1!J44*100-100</f>
        <v>3.999990330402099</v>
      </c>
      <c r="G42" s="7"/>
    </row>
    <row r="43" spans="1:7" ht="12.75">
      <c r="A43" s="15" t="s">
        <v>50</v>
      </c>
      <c r="B43" s="7"/>
      <c r="C43" s="7">
        <f>Лист1!E45/Лист1!C45*100-100</f>
        <v>-4.631922307741348</v>
      </c>
      <c r="D43" s="7"/>
      <c r="E43" s="7">
        <f>Лист1!I45/Лист1!G45*100-100</f>
        <v>-1.0658112878336112</v>
      </c>
      <c r="F43" s="7"/>
      <c r="G43" s="7">
        <f>Лист1!M45/Лист1!K45*100-100</f>
        <v>0.007613691712222703</v>
      </c>
    </row>
    <row r="44" spans="1:7" ht="18.75" customHeight="1">
      <c r="A44" s="15" t="s">
        <v>16</v>
      </c>
      <c r="B44" s="7">
        <f>Лист1!D46/Лист1!B46*100-100</f>
        <v>18.99985800431439</v>
      </c>
      <c r="C44" s="7"/>
      <c r="D44" s="7">
        <f>Лист1!H46/Лист1!F46*100-100</f>
        <v>18.99991766610863</v>
      </c>
      <c r="E44" s="7"/>
      <c r="F44" s="7">
        <f>Лист1!L46/Лист1!J46*100-100</f>
        <v>3.999993526121841</v>
      </c>
      <c r="G44" s="7"/>
    </row>
    <row r="45" spans="1:7" ht="12.75">
      <c r="A45" s="15" t="s">
        <v>52</v>
      </c>
      <c r="B45" s="7"/>
      <c r="C45" s="7">
        <f>Лист1!E47/Лист1!C47*100-100</f>
        <v>19.244905385449428</v>
      </c>
      <c r="D45" s="7"/>
      <c r="E45" s="7">
        <f>Лист1!I47/Лист1!G47*100-100</f>
        <v>3.4678866209581116</v>
      </c>
      <c r="F45" s="7"/>
      <c r="G45" s="7">
        <f>Лист1!M47/Лист1!K47*100-100</f>
        <v>2.217898049114382</v>
      </c>
    </row>
    <row r="46" spans="1:7" ht="12.75">
      <c r="A46" s="15" t="s">
        <v>17</v>
      </c>
      <c r="B46" s="7">
        <f>Лист1!D48/Лист1!B48*100-100</f>
        <v>6.621773288439954</v>
      </c>
      <c r="C46" s="7"/>
      <c r="D46" s="7">
        <f>Лист1!H48/Лист1!F48*100-100</f>
        <v>9.506780402449692</v>
      </c>
      <c r="E46" s="7"/>
      <c r="F46" s="7">
        <f>Лист1!L48/Лист1!J48*100-100</f>
        <v>1.0217965740728658</v>
      </c>
      <c r="G46" s="7"/>
    </row>
    <row r="47" spans="1:7" ht="12.75">
      <c r="A47" s="22" t="s">
        <v>53</v>
      </c>
      <c r="B47" s="7"/>
      <c r="C47" s="7">
        <f>Лист1!E49/Лист1!C49*100-100</f>
        <v>0</v>
      </c>
      <c r="D47" s="7"/>
      <c r="E47" s="7">
        <f>Лист1!I49/Лист1!G49*100-100</f>
        <v>0</v>
      </c>
      <c r="F47" s="7"/>
      <c r="G47" s="7">
        <f>Лист1!M49/Лист1!K49*100-100</f>
        <v>-3.13059135924874</v>
      </c>
    </row>
    <row r="48" spans="1:7" ht="12.75">
      <c r="A48" s="15" t="s">
        <v>18</v>
      </c>
      <c r="B48" s="7">
        <f>Лист1!D50/Лист1!B50*100-100</f>
        <v>19.00922402115721</v>
      </c>
      <c r="C48" s="7"/>
      <c r="D48" s="7">
        <f>Лист1!H50/Лист1!F50*100-100</f>
        <v>18.998361327324858</v>
      </c>
      <c r="E48" s="7"/>
      <c r="F48" s="7">
        <f>Лист1!L50/Лист1!J50*100-100</f>
        <v>3.3979440778095977</v>
      </c>
      <c r="G48" s="7"/>
    </row>
    <row r="49" spans="1:7" ht="12.75">
      <c r="A49" s="15" t="s">
        <v>50</v>
      </c>
      <c r="B49" s="7"/>
      <c r="C49" s="7">
        <f>Лист1!E51/Лист1!C51*100-100</f>
        <v>0</v>
      </c>
      <c r="D49" s="7"/>
      <c r="E49" s="7">
        <f>Лист1!I51/Лист1!G51*100-100</f>
        <v>0</v>
      </c>
      <c r="F49" s="7"/>
      <c r="G49" s="7">
        <f>Лист1!M51/Лист1!K51*100-100</f>
        <v>-0.09730781706129221</v>
      </c>
    </row>
    <row r="50" spans="1:7" ht="12.75">
      <c r="A50" s="15" t="s">
        <v>65</v>
      </c>
      <c r="B50" s="7">
        <f>Лист1!D52/Лист1!B52*100-100</f>
        <v>-2.3395230340915134</v>
      </c>
      <c r="C50" s="7"/>
      <c r="D50" s="7">
        <f>Лист1!H52/Лист1!F52*100-100</f>
        <v>8.924182655569098</v>
      </c>
      <c r="E50" s="7"/>
      <c r="F50" s="7">
        <f>Лист1!L52/Лист1!J52*100-100</f>
        <v>4.010686782964015</v>
      </c>
      <c r="G50" s="7"/>
    </row>
    <row r="51" spans="1:7" ht="12.75">
      <c r="A51" s="15" t="s">
        <v>54</v>
      </c>
      <c r="B51" s="7"/>
      <c r="C51" s="7">
        <f>Лист1!E53/Лист1!C53*100-100</f>
        <v>18.99999401749284</v>
      </c>
      <c r="D51" s="7"/>
      <c r="E51" s="7">
        <f>Лист1!I53/Лист1!G53*100-100</f>
        <v>8.588532171545012</v>
      </c>
      <c r="F51" s="7"/>
      <c r="G51" s="7">
        <f>Лист1!M53/Лист1!K53*100-100</f>
        <v>0.8016877637130762</v>
      </c>
    </row>
    <row r="52" spans="1:7" ht="12.75">
      <c r="A52" s="14" t="s">
        <v>29</v>
      </c>
      <c r="B52" s="7"/>
      <c r="C52" s="7"/>
      <c r="D52" s="7"/>
      <c r="E52" s="7"/>
      <c r="F52" s="7"/>
      <c r="G52" s="7"/>
    </row>
    <row r="53" spans="1:7" ht="12.75">
      <c r="A53" s="16" t="s">
        <v>77</v>
      </c>
      <c r="B53" s="7"/>
      <c r="C53" s="7"/>
      <c r="D53" s="7"/>
      <c r="E53" s="7"/>
      <c r="F53" s="7"/>
      <c r="G53" s="7"/>
    </row>
    <row r="54" spans="1:7" ht="12.75">
      <c r="A54" s="15" t="s">
        <v>78</v>
      </c>
      <c r="B54" s="7">
        <f>Лист1!D56/Лист1!B56*100-100</f>
        <v>18.900380551351944</v>
      </c>
      <c r="C54" s="7"/>
      <c r="D54" s="7">
        <f>Лист1!H56/Лист1!F56*100-100</f>
        <v>18.999697830605953</v>
      </c>
      <c r="E54" s="7"/>
      <c r="F54" s="7">
        <f>Лист1!L56/Лист1!J56*100-100</f>
        <v>8.684557592633354</v>
      </c>
      <c r="G54" s="7"/>
    </row>
    <row r="55" spans="1:7" ht="12.75">
      <c r="A55" s="22" t="s">
        <v>55</v>
      </c>
      <c r="B55" s="7"/>
      <c r="C55" s="7">
        <f>Лист1!E57/Лист1!C57*100-100</f>
        <v>10.045328264366134</v>
      </c>
      <c r="D55" s="7"/>
      <c r="E55" s="7">
        <f>Лист1!I57/Лист1!G57*100-100</f>
        <v>10.40648135214414</v>
      </c>
      <c r="F55" s="7"/>
      <c r="G55" s="7">
        <f>Лист1!M57/Лист1!K57*100-100</f>
        <v>19.9611865816468</v>
      </c>
    </row>
    <row r="56" spans="1:7" ht="12.75">
      <c r="A56" s="15" t="s">
        <v>79</v>
      </c>
      <c r="B56" s="7">
        <f>Лист1!D58/Лист1!B58*100-100</f>
        <v>18.900380551351944</v>
      </c>
      <c r="C56" s="7"/>
      <c r="D56" s="7">
        <f>Лист1!H58/Лист1!F58*100-100</f>
        <v>12.438403526240876</v>
      </c>
      <c r="E56" s="7"/>
      <c r="F56" s="7">
        <f>Лист1!L58/Лист1!J58*100-100</f>
        <v>19</v>
      </c>
      <c r="G56" s="7"/>
    </row>
    <row r="57" spans="1:7" ht="12.75">
      <c r="A57" s="22" t="s">
        <v>55</v>
      </c>
      <c r="B57" s="7"/>
      <c r="C57" s="7">
        <f>Лист1!E59/Лист1!C59*100-100</f>
        <v>10.045328264366134</v>
      </c>
      <c r="D57" s="7"/>
      <c r="E57" s="7">
        <f>Лист1!I59/Лист1!G59*100-100</f>
        <v>10.40648135214414</v>
      </c>
      <c r="F57" s="7"/>
      <c r="G57" s="7">
        <f>Лист1!M59/Лист1!K59*100-100</f>
        <v>19.9611865816468</v>
      </c>
    </row>
    <row r="58" spans="1:7" ht="29.25" customHeight="1">
      <c r="A58" s="15" t="s">
        <v>67</v>
      </c>
      <c r="B58" s="7">
        <f>Лист1!D60/Лист1!B60*100-100</f>
        <v>19.000006238094016</v>
      </c>
      <c r="C58" s="7"/>
      <c r="D58" s="7">
        <f>Лист1!H60/Лист1!F60*100-100</f>
        <v>17.338455307542034</v>
      </c>
      <c r="E58" s="7"/>
      <c r="F58" s="7">
        <f>Лист1!L60/Лист1!J60*100-100</f>
        <v>15.034034342540508</v>
      </c>
      <c r="G58" s="7"/>
    </row>
    <row r="59" spans="1:7" ht="12.75">
      <c r="A59" s="22" t="s">
        <v>44</v>
      </c>
      <c r="B59" s="7"/>
      <c r="C59" s="7">
        <f>Лист1!E61/Лист1!C61*100-100</f>
        <v>0</v>
      </c>
      <c r="D59" s="7"/>
      <c r="E59" s="7">
        <f>Лист1!I61/Лист1!G61*100-100</f>
        <v>0</v>
      </c>
      <c r="F59" s="7"/>
      <c r="G59" s="7">
        <f>Лист1!M61/Лист1!K61*100-100</f>
        <v>0</v>
      </c>
    </row>
    <row r="60" spans="1:7" ht="12.75">
      <c r="A60" s="15" t="s">
        <v>66</v>
      </c>
      <c r="B60" s="7">
        <f>Лист1!D62/Лист1!B62*100-100</f>
        <v>18.99996619223097</v>
      </c>
      <c r="C60" s="7"/>
      <c r="D60" s="7">
        <f>Лист1!H62/Лист1!F62*100-100</f>
        <v>18.999797131563255</v>
      </c>
      <c r="E60" s="7"/>
      <c r="F60" s="7">
        <f>Лист1!L62/Лист1!J62*100-100</f>
        <v>9.869950759046247</v>
      </c>
      <c r="G60" s="7"/>
    </row>
    <row r="61" spans="1:7" ht="12.75">
      <c r="A61" s="22" t="s">
        <v>55</v>
      </c>
      <c r="B61" s="7"/>
      <c r="C61" s="7">
        <f>Лист1!E63/Лист1!C63*100-100</f>
        <v>18.998167379352466</v>
      </c>
      <c r="D61" s="7"/>
      <c r="E61" s="7">
        <f>Лист1!I63/Лист1!G63*100-100</f>
        <v>18.996320432681642</v>
      </c>
      <c r="F61" s="7"/>
      <c r="G61" s="7">
        <f>Лист1!M63/Лист1!K63*100-100</f>
        <v>18.99880403212029</v>
      </c>
    </row>
    <row r="62" spans="1:7" ht="12.75">
      <c r="A62" s="18" t="s">
        <v>38</v>
      </c>
      <c r="B62" s="7"/>
      <c r="C62" s="7"/>
      <c r="D62" s="7"/>
      <c r="E62" s="7"/>
      <c r="F62" s="7"/>
      <c r="G62" s="7"/>
    </row>
    <row r="63" spans="1:7" ht="11.25" customHeight="1">
      <c r="A63" s="15" t="s">
        <v>19</v>
      </c>
      <c r="B63" s="7">
        <f>Лист1!D65/Лист1!B65*100-100</f>
        <v>13.559512441723314</v>
      </c>
      <c r="C63" s="7"/>
      <c r="D63" s="7">
        <f>Лист1!H65/Лист1!F65*100-100</f>
        <v>0.2561953789057725</v>
      </c>
      <c r="E63" s="7"/>
      <c r="F63" s="7">
        <f>Лист1!L65/Лист1!J65*100-100</f>
        <v>4.2993654237691175</v>
      </c>
      <c r="G63" s="7"/>
    </row>
    <row r="64" spans="1:7" ht="12.75">
      <c r="A64" s="22" t="s">
        <v>56</v>
      </c>
      <c r="B64" s="7"/>
      <c r="C64" s="7">
        <f>Лист1!E66/Лист1!C66*100-100</f>
        <v>5.263157894736835</v>
      </c>
      <c r="D64" s="7"/>
      <c r="E64" s="7">
        <f>Лист1!I66/Лист1!G66*100-100</f>
        <v>-14.163090128755357</v>
      </c>
      <c r="F64" s="7"/>
      <c r="G64" s="7">
        <f>Лист1!M66/Лист1!K66*100-100</f>
        <v>-26.08695652173914</v>
      </c>
    </row>
    <row r="65" spans="1:7" ht="22.5">
      <c r="A65" s="15" t="s">
        <v>20</v>
      </c>
      <c r="B65" s="7">
        <f>Лист1!D67/Лист1!B67*100-100</f>
        <v>7.915534128259566</v>
      </c>
      <c r="C65" s="7"/>
      <c r="D65" s="7">
        <f>Лист1!H67/Лист1!F67*100-100</f>
        <v>0.193929035120874</v>
      </c>
      <c r="E65" s="7"/>
      <c r="F65" s="7">
        <f>Лист1!L67/Лист1!J67*100-100</f>
        <v>3.036755094826688</v>
      </c>
      <c r="G65" s="7"/>
    </row>
    <row r="66" spans="1:7" ht="12.75">
      <c r="A66" s="22" t="s">
        <v>44</v>
      </c>
      <c r="B66" s="7"/>
      <c r="C66" s="7">
        <f>Лист1!E68/Лист1!C68*100-100</f>
        <v>2.1798365122615877</v>
      </c>
      <c r="D66" s="7"/>
      <c r="E66" s="7">
        <f>Лист1!I68/Лист1!G68*100-100</f>
        <v>6.222865412445728</v>
      </c>
      <c r="F66" s="7"/>
      <c r="G66" s="7">
        <f>Лист1!M68/Лист1!K68*100-100</f>
        <v>18.989019310867093</v>
      </c>
    </row>
    <row r="67" spans="1:7" ht="28.5" customHeight="1">
      <c r="A67" s="15" t="s">
        <v>81</v>
      </c>
      <c r="B67" s="7">
        <f>Лист1!D69/Лист1!B69*100-100</f>
        <v>0</v>
      </c>
      <c r="C67" s="7"/>
      <c r="D67" s="7">
        <f>Лист1!H69/Лист1!F69*100-100</f>
        <v>0</v>
      </c>
      <c r="E67" s="7"/>
      <c r="F67" s="7">
        <f>Лист1!L69/Лист1!J69*100-100</f>
        <v>0</v>
      </c>
      <c r="G67" s="7"/>
    </row>
    <row r="68" spans="1:7" ht="12.75">
      <c r="A68" s="22" t="s">
        <v>57</v>
      </c>
      <c r="B68" s="7"/>
      <c r="C68" s="7">
        <f>Лист1!E70/Лист1!C70*100-100</f>
        <v>0</v>
      </c>
      <c r="D68" s="7"/>
      <c r="E68" s="7">
        <f>Лист1!I70/Лист1!G70*100-100</f>
        <v>0</v>
      </c>
      <c r="F68" s="7"/>
      <c r="G68" s="7">
        <f>Лист1!M70/Лист1!K70*100-100</f>
        <v>0</v>
      </c>
    </row>
    <row r="69" spans="1:7" ht="29.25" customHeight="1">
      <c r="A69" s="15" t="s">
        <v>80</v>
      </c>
      <c r="B69" s="7">
        <f>Лист1!D71/Лист1!B71*100-100</f>
        <v>0</v>
      </c>
      <c r="C69" s="7"/>
      <c r="D69" s="7">
        <f>Лист1!H71/Лист1!F71*100-100</f>
        <v>0</v>
      </c>
      <c r="E69" s="7"/>
      <c r="F69" s="7">
        <f>Лист1!L71/Лист1!J71*100-100</f>
        <v>0</v>
      </c>
      <c r="G69" s="7"/>
    </row>
    <row r="70" spans="1:7" ht="12.75">
      <c r="A70" s="22" t="s">
        <v>57</v>
      </c>
      <c r="B70" s="7"/>
      <c r="C70" s="7">
        <f>Лист1!E72/Лист1!C72*100-100</f>
        <v>0</v>
      </c>
      <c r="D70" s="7"/>
      <c r="E70" s="7">
        <f>Лист1!I72/Лист1!G72*100-100</f>
        <v>0</v>
      </c>
      <c r="F70" s="7"/>
      <c r="G70" s="7">
        <f>Лист1!M72/Лист1!K72*100-100</f>
        <v>0</v>
      </c>
    </row>
    <row r="71" spans="1:7" ht="12.75">
      <c r="A71" s="15" t="s">
        <v>68</v>
      </c>
      <c r="B71" s="7">
        <f>Лист1!D73/Лист1!B73*100-100</f>
        <v>6.414085388400608</v>
      </c>
      <c r="C71" s="7"/>
      <c r="D71" s="7">
        <f>Лист1!H73/Лист1!F73*100-100</f>
        <v>0</v>
      </c>
      <c r="E71" s="7"/>
      <c r="F71" s="7">
        <f>Лист1!L73/Лист1!J73*100-100</f>
        <v>0</v>
      </c>
      <c r="G71" s="7"/>
    </row>
    <row r="72" spans="1:7" ht="12.75">
      <c r="A72" s="15" t="s">
        <v>69</v>
      </c>
      <c r="B72" s="7"/>
      <c r="C72" s="7">
        <f>Лист1!E74/Лист1!C74*100-100</f>
        <v>0</v>
      </c>
      <c r="D72" s="7"/>
      <c r="E72" s="7">
        <f>Лист1!I74/Лист1!G74*100-100</f>
        <v>0</v>
      </c>
      <c r="F72" s="7"/>
      <c r="G72" s="7">
        <f>Лист1!M74/Лист1!K74*100-100</f>
        <v>0</v>
      </c>
    </row>
    <row r="73" spans="1:7" ht="22.5">
      <c r="A73" s="15" t="s">
        <v>70</v>
      </c>
      <c r="B73" s="7"/>
      <c r="C73" s="7"/>
      <c r="D73" s="7"/>
      <c r="E73" s="7"/>
      <c r="F73" s="7">
        <f>Лист1!L75/Лист1!J75*100-100</f>
        <v>0</v>
      </c>
      <c r="G73" s="7"/>
    </row>
    <row r="74" spans="1:7" ht="12.75">
      <c r="A74" s="22" t="s">
        <v>49</v>
      </c>
      <c r="B74" s="7"/>
      <c r="C74" s="7"/>
      <c r="D74" s="7"/>
      <c r="E74" s="7"/>
      <c r="F74" s="7"/>
      <c r="G74" s="7">
        <f>Лист1!M76/Лист1!K76*100-100</f>
        <v>-10</v>
      </c>
    </row>
    <row r="75" spans="1:7" ht="12.75">
      <c r="A75" s="15" t="s">
        <v>71</v>
      </c>
      <c r="B75" s="7">
        <f>Лист1!D77/Лист1!B77*100-100</f>
        <v>18.75</v>
      </c>
      <c r="C75" s="7"/>
      <c r="D75" s="7">
        <f>Лист1!H77/Лист1!F77*100-100</f>
        <v>0</v>
      </c>
      <c r="E75" s="7"/>
      <c r="F75" s="7">
        <f>Лист1!L77/Лист1!J77*100-100</f>
        <v>0</v>
      </c>
      <c r="G75" s="7"/>
    </row>
    <row r="76" spans="1:7" ht="12.75">
      <c r="A76" s="22" t="s">
        <v>49</v>
      </c>
      <c r="B76" s="7"/>
      <c r="C76" s="7">
        <f>Лист1!E78/Лист1!C78*100-100</f>
        <v>18.75</v>
      </c>
      <c r="D76" s="7"/>
      <c r="E76" s="7">
        <f>Лист1!I78/Лист1!G78*100-100</f>
        <v>0</v>
      </c>
      <c r="F76" s="7"/>
      <c r="G76" s="7">
        <f>Лист1!M78/Лист1!K78*100-100</f>
        <v>0</v>
      </c>
    </row>
    <row r="77" spans="1:7" ht="22.5">
      <c r="A77" s="15" t="s">
        <v>72</v>
      </c>
      <c r="B77" s="7"/>
      <c r="C77" s="7"/>
      <c r="D77" s="7"/>
      <c r="E77" s="7"/>
      <c r="F77" s="7">
        <f>Лист1!L79/Лист1!J79*100-100</f>
        <v>0</v>
      </c>
      <c r="G77" s="7"/>
    </row>
    <row r="78" spans="1:7" ht="12.75">
      <c r="A78" s="22" t="s">
        <v>49</v>
      </c>
      <c r="B78" s="7"/>
      <c r="C78" s="7"/>
      <c r="D78" s="7"/>
      <c r="E78" s="7"/>
      <c r="F78" s="7"/>
      <c r="G78" s="7">
        <f>Лист1!M80/Лист1!K80*100-100</f>
        <v>0</v>
      </c>
    </row>
    <row r="79" spans="1:7" ht="12.75">
      <c r="A79" s="15" t="s">
        <v>73</v>
      </c>
      <c r="B79" s="7"/>
      <c r="C79" s="7"/>
      <c r="D79" s="7"/>
      <c r="E79" s="7"/>
      <c r="F79" s="7">
        <f>Лист1!L81/Лист1!J81*100-100</f>
        <v>0</v>
      </c>
      <c r="G79" s="7"/>
    </row>
    <row r="80" spans="1:7" ht="12.75">
      <c r="A80" s="22" t="s">
        <v>49</v>
      </c>
      <c r="B80" s="7"/>
      <c r="C80" s="7"/>
      <c r="D80" s="7"/>
      <c r="E80" s="7"/>
      <c r="F80" s="7"/>
      <c r="G80" s="7">
        <f>Лист1!M82/Лист1!K82*100-100</f>
        <v>0</v>
      </c>
    </row>
    <row r="81" spans="1:7" ht="12.75">
      <c r="A81" s="15" t="s">
        <v>87</v>
      </c>
      <c r="B81" s="7"/>
      <c r="C81" s="7"/>
      <c r="D81" s="7"/>
      <c r="E81" s="7"/>
      <c r="F81" s="7">
        <f>Лист1!L83/Лист1!J83*100-100</f>
        <v>0</v>
      </c>
      <c r="G81" s="7"/>
    </row>
    <row r="82" spans="1:7" ht="12.75">
      <c r="A82" s="22" t="s">
        <v>56</v>
      </c>
      <c r="B82" s="7"/>
      <c r="C82" s="7"/>
      <c r="D82" s="7"/>
      <c r="E82" s="7"/>
      <c r="F82" s="7"/>
      <c r="G82" s="7">
        <f>Лист1!M84/Лист1!K84*100-100</f>
        <v>0</v>
      </c>
    </row>
    <row r="83" spans="1:7" ht="12.75">
      <c r="A83" s="15" t="s">
        <v>74</v>
      </c>
      <c r="B83" s="7"/>
      <c r="C83" s="7"/>
      <c r="D83" s="7"/>
      <c r="E83" s="7"/>
      <c r="F83" s="7">
        <f>Лист1!L85/Лист1!J85*100-100</f>
        <v>0</v>
      </c>
      <c r="G83" s="7"/>
    </row>
    <row r="84" spans="1:7" ht="12.75">
      <c r="A84" s="22" t="s">
        <v>56</v>
      </c>
      <c r="B84" s="7"/>
      <c r="C84" s="7"/>
      <c r="D84" s="7"/>
      <c r="E84" s="7"/>
      <c r="F84" s="7"/>
      <c r="G84" s="7">
        <f>Лист1!M86/Лист1!K86*100-100</f>
        <v>0</v>
      </c>
    </row>
    <row r="85" spans="1:7" ht="12.75">
      <c r="A85" s="15" t="s">
        <v>75</v>
      </c>
      <c r="B85" s="7"/>
      <c r="C85" s="7"/>
      <c r="D85" s="7"/>
      <c r="E85" s="7"/>
      <c r="F85" s="7">
        <f>Лист1!L87/Лист1!J87*100-100</f>
        <v>0</v>
      </c>
      <c r="G85" s="7"/>
    </row>
    <row r="86" spans="1:7" ht="12.75">
      <c r="A86" s="22" t="s">
        <v>56</v>
      </c>
      <c r="B86" s="7"/>
      <c r="C86" s="7"/>
      <c r="D86" s="7"/>
      <c r="E86" s="7"/>
      <c r="F86" s="7"/>
      <c r="G86" s="7">
        <f>Лист1!M88/Лист1!K88*100-100</f>
        <v>0</v>
      </c>
    </row>
    <row r="87" spans="1:7" ht="13.5" customHeight="1">
      <c r="A87" s="15" t="s">
        <v>95</v>
      </c>
      <c r="B87" s="7">
        <f>Лист1!D89/Лист1!B89*100-100</f>
        <v>13.559512441723314</v>
      </c>
      <c r="C87" s="7"/>
      <c r="D87" s="7">
        <f>Лист1!H89/Лист1!F89*100-100</f>
        <v>0.2561953789057725</v>
      </c>
      <c r="E87" s="7"/>
      <c r="F87" s="7">
        <f>Лист1!L89/Лист1!J89*100-100</f>
        <v>4.2993654237691175</v>
      </c>
      <c r="G87" s="7"/>
    </row>
    <row r="88" spans="1:7" ht="12.75">
      <c r="A88" s="22" t="s">
        <v>56</v>
      </c>
      <c r="B88" s="7"/>
      <c r="C88" s="7">
        <f>Лист1!E90/Лист1!C90*100-100</f>
        <v>5.263157894736835</v>
      </c>
      <c r="D88" s="7"/>
      <c r="E88" s="7">
        <f>Лист1!I90/Лист1!G90*100-100</f>
        <v>-14.163090128755357</v>
      </c>
      <c r="F88" s="7"/>
      <c r="G88" s="7">
        <f>Лист1!M90/Лист1!K90*100-100</f>
        <v>-26.08695652173914</v>
      </c>
    </row>
    <row r="89" spans="1:7" ht="22.5">
      <c r="A89" s="15" t="s">
        <v>96</v>
      </c>
      <c r="B89" s="7">
        <f>Лист1!D91/Лист1!B91*100-100</f>
        <v>7.915534128259566</v>
      </c>
      <c r="C89" s="7"/>
      <c r="D89" s="7">
        <f>Лист1!H91/Лист1!F91*100-100</f>
        <v>0.193929035120874</v>
      </c>
      <c r="E89" s="7"/>
      <c r="F89" s="7">
        <f>Лист1!L91/Лист1!J91*100-100</f>
        <v>3.036755094826688</v>
      </c>
      <c r="G89" s="7"/>
    </row>
    <row r="90" spans="1:7" ht="12.75">
      <c r="A90" s="22" t="s">
        <v>44</v>
      </c>
      <c r="B90" s="7"/>
      <c r="C90" s="7">
        <f>Лист1!E92/Лист1!C92*100-100</f>
        <v>2.1798365122615877</v>
      </c>
      <c r="D90" s="7"/>
      <c r="E90" s="7">
        <f>Лист1!I92/Лист1!G92*100-100</f>
        <v>6.222865412445728</v>
      </c>
      <c r="F90" s="7"/>
      <c r="G90" s="7">
        <f>Лист1!M92/Лист1!K92*100-100</f>
        <v>18.989019310867093</v>
      </c>
    </row>
    <row r="91" spans="1:7" ht="12.75">
      <c r="A91" s="17" t="s">
        <v>30</v>
      </c>
      <c r="B91" s="7"/>
      <c r="C91" s="7"/>
      <c r="D91" s="7"/>
      <c r="E91" s="7"/>
      <c r="F91" s="7"/>
      <c r="G91" s="7"/>
    </row>
    <row r="92" spans="1:7" ht="12.75">
      <c r="A92" s="16" t="s">
        <v>35</v>
      </c>
      <c r="B92" s="7">
        <f>Лист1!D94/Лист1!B94*100-100</f>
        <v>-0.27269683723174865</v>
      </c>
      <c r="C92" s="7"/>
      <c r="D92" s="7">
        <f>Лист1!H94/Лист1!F94*100-100</f>
        <v>15.797154363726975</v>
      </c>
      <c r="E92" s="7"/>
      <c r="F92" s="7">
        <f>Лист1!L94/Лист1!J94*100-100</f>
        <v>15.930585791545298</v>
      </c>
      <c r="G92" s="7"/>
    </row>
    <row r="93" spans="1:7" ht="12.75">
      <c r="A93" s="16" t="s">
        <v>39</v>
      </c>
      <c r="B93" s="7"/>
      <c r="C93" s="7">
        <f>Лист1!E95/Лист1!C95*100-100</f>
        <v>17.11490125418736</v>
      </c>
      <c r="D93" s="7"/>
      <c r="E93" s="7">
        <f>Лист1!I95/Лист1!G95*100-100</f>
        <v>18.255326657549944</v>
      </c>
      <c r="F93" s="7"/>
      <c r="G93" s="7">
        <f>Лист1!M95/Лист1!K95*100-100</f>
        <v>14.749287907840355</v>
      </c>
    </row>
    <row r="94" spans="1:7" ht="12.75">
      <c r="A94" s="16" t="s">
        <v>21</v>
      </c>
      <c r="B94" s="7">
        <f>Лист1!D96/Лист1!B96*100-100</f>
        <v>-18.74353217195737</v>
      </c>
      <c r="C94" s="7"/>
      <c r="D94" s="7">
        <f>Лист1!H96/Лист1!F96*100-100</f>
        <v>18.999873748001022</v>
      </c>
      <c r="E94" s="7"/>
      <c r="F94" s="7">
        <f>Лист1!L96/Лист1!J96*100-100</f>
        <v>16.027400044718163</v>
      </c>
      <c r="G94" s="7"/>
    </row>
    <row r="95" spans="1:7" ht="12.75">
      <c r="A95" s="16" t="s">
        <v>39</v>
      </c>
      <c r="B95" s="7"/>
      <c r="C95" s="7">
        <f>Лист1!E97/Лист1!C97*100-100</f>
        <v>15.963024638211635</v>
      </c>
      <c r="D95" s="7"/>
      <c r="E95" s="7">
        <f>Лист1!I97/Лист1!G97*100-100</f>
        <v>17.43048003728444</v>
      </c>
      <c r="F95" s="7"/>
      <c r="G95" s="7">
        <f>Лист1!M97/Лист1!K97*100-100</f>
        <v>10.790837347612097</v>
      </c>
    </row>
    <row r="96" spans="1:7" ht="12.75">
      <c r="A96" s="16" t="s">
        <v>22</v>
      </c>
      <c r="B96" s="7">
        <f>Лист1!D98/Лист1!B98*100-100</f>
        <v>18.999836289222372</v>
      </c>
      <c r="C96" s="7"/>
      <c r="D96" s="7">
        <f>Лист1!H98/Лист1!F98*100-100</f>
        <v>18.999903199406305</v>
      </c>
      <c r="E96" s="7"/>
      <c r="F96" s="7">
        <f>Лист1!L98/Лист1!J98*100-100</f>
        <v>18.999987926933798</v>
      </c>
      <c r="G96" s="7"/>
    </row>
    <row r="97" spans="1:7" ht="12.75">
      <c r="A97" s="16" t="s">
        <v>39</v>
      </c>
      <c r="B97" s="7"/>
      <c r="C97" s="7">
        <f>Лист1!E99/Лист1!C99*100-100</f>
        <v>18.999753633899985</v>
      </c>
      <c r="D97" s="7"/>
      <c r="E97" s="7">
        <f>Лист1!I99/Лист1!G99*100-100</f>
        <v>18.99984525713107</v>
      </c>
      <c r="F97" s="7"/>
      <c r="G97" s="7">
        <f>Лист1!M99/Лист1!K99*100-100</f>
        <v>18.999981981657328</v>
      </c>
    </row>
    <row r="98" spans="1:7" ht="12.75">
      <c r="A98" s="16" t="s">
        <v>23</v>
      </c>
      <c r="B98" s="7">
        <f>Лист1!D100/Лист1!B100*100-100</f>
        <v>18.999090081892618</v>
      </c>
      <c r="C98" s="7"/>
      <c r="D98" s="7">
        <f>Лист1!H100/Лист1!F100*100-100</f>
        <v>2.9666666666666686</v>
      </c>
      <c r="E98" s="7"/>
      <c r="F98" s="7">
        <f>Лист1!L100/Лист1!J100*100-100</f>
        <v>6.1235668789808955</v>
      </c>
      <c r="G98" s="7"/>
    </row>
    <row r="99" spans="1:7" ht="12.75">
      <c r="A99" s="16" t="s">
        <v>39</v>
      </c>
      <c r="B99" s="7"/>
      <c r="C99" s="7">
        <f>Лист1!E101/Лист1!C101*100-100</f>
        <v>7.3784322748887945</v>
      </c>
      <c r="D99" s="7"/>
      <c r="E99" s="7">
        <f>Лист1!I101/Лист1!G101*100-100</f>
        <v>18.867516749513726</v>
      </c>
      <c r="F99" s="7"/>
      <c r="G99" s="7">
        <f>Лист1!M101/Лист1!K101*100-100</f>
        <v>18.988990174026284</v>
      </c>
    </row>
    <row r="100" spans="1:7" ht="12.75">
      <c r="A100" s="14" t="s">
        <v>31</v>
      </c>
      <c r="B100" s="7"/>
      <c r="C100" s="7"/>
      <c r="D100" s="7"/>
      <c r="E100" s="7"/>
      <c r="F100" s="7"/>
      <c r="G100" s="7"/>
    </row>
    <row r="101" spans="1:7" ht="33.75">
      <c r="A101" s="15" t="s">
        <v>34</v>
      </c>
      <c r="B101" s="7">
        <f>Лист1!D103/Лист1!B103*100-100</f>
        <v>20</v>
      </c>
      <c r="C101" s="7"/>
      <c r="D101" s="7">
        <f>Лист1!H103/Лист1!F103*100-100</f>
        <v>18.998628257887518</v>
      </c>
      <c r="E101" s="7"/>
      <c r="F101" s="7">
        <f>Лист1!L103/Лист1!J103*100-100</f>
        <v>20</v>
      </c>
      <c r="G101" s="7"/>
    </row>
    <row r="102" spans="1:7" ht="12.75">
      <c r="A102" s="19" t="s">
        <v>40</v>
      </c>
      <c r="B102" s="7"/>
      <c r="C102" s="7">
        <f>Лист1!E104/Лист1!C104*100-100</f>
        <v>18.98127993034393</v>
      </c>
      <c r="D102" s="7"/>
      <c r="E102" s="7">
        <f>Лист1!I104/Лист1!G104*100-100</f>
        <v>18.711656441717793</v>
      </c>
      <c r="F102" s="7"/>
      <c r="G102" s="7">
        <f>Лист1!M104/Лист1!K104*100-100</f>
        <v>18.99087221095334</v>
      </c>
    </row>
    <row r="103" spans="1:7" ht="12.75">
      <c r="A103" s="20" t="s">
        <v>82</v>
      </c>
      <c r="B103" s="7"/>
      <c r="C103" s="7"/>
      <c r="D103" s="7"/>
      <c r="E103" s="7"/>
      <c r="F103" s="7"/>
      <c r="G103" s="7"/>
    </row>
    <row r="104" spans="1:7" ht="12.75">
      <c r="A104" s="19" t="s">
        <v>83</v>
      </c>
      <c r="B104" s="7">
        <f>Лист1!D106/Лист1!B106*100-100</f>
        <v>3.412165388165647</v>
      </c>
      <c r="C104" s="7"/>
      <c r="D104" s="7">
        <f>Лист1!H106/Лист1!F106*100-100</f>
        <v>0.2691103945371651</v>
      </c>
      <c r="E104" s="7"/>
      <c r="F104" s="7">
        <f>Лист1!L106/Лист1!J106*100-100</f>
        <v>0.322222696427815</v>
      </c>
      <c r="G104" s="7"/>
    </row>
    <row r="105" spans="1:7" ht="12.75">
      <c r="A105" s="25" t="s">
        <v>84</v>
      </c>
      <c r="B105" s="7"/>
      <c r="C105" s="7">
        <f>Лист1!E107/Лист1!C107*100-100</f>
        <v>0</v>
      </c>
      <c r="D105" s="7"/>
      <c r="E105" s="7">
        <f>Лист1!I107/Лист1!G107*100-100</f>
        <v>0</v>
      </c>
      <c r="F105" s="7"/>
      <c r="G105" s="7">
        <f>Лист1!M107/Лист1!K107*100-100</f>
        <v>0</v>
      </c>
    </row>
    <row r="106" spans="1:7" ht="67.5">
      <c r="A106" s="19" t="s">
        <v>85</v>
      </c>
      <c r="B106" s="7">
        <f>Лист1!D108/Лист1!B108*100-100</f>
        <v>7.492270796613582</v>
      </c>
      <c r="C106" s="7"/>
      <c r="D106" s="7">
        <f>Лист1!H108/Лист1!F108*100-100</f>
        <v>0.527875532506016</v>
      </c>
      <c r="E106" s="7"/>
      <c r="F106" s="7">
        <f>Лист1!L108/Лист1!J108*100-100</f>
        <v>0.5709191608816155</v>
      </c>
      <c r="G106" s="7"/>
    </row>
    <row r="107" spans="1:7" ht="12.75">
      <c r="A107" s="25" t="s">
        <v>84</v>
      </c>
      <c r="B107" s="7"/>
      <c r="C107" s="7">
        <f>Лист1!E109/Лист1!C109*100-100</f>
        <v>0</v>
      </c>
      <c r="D107" s="7"/>
      <c r="E107" s="7">
        <f>Лист1!I109/Лист1!G109*100-100</f>
        <v>0</v>
      </c>
      <c r="F107" s="7"/>
      <c r="G107" s="7">
        <f>Лист1!M109/Лист1!K109*100-100</f>
        <v>0</v>
      </c>
    </row>
    <row r="108" spans="1:7" ht="12.75">
      <c r="A108" s="19" t="s">
        <v>86</v>
      </c>
      <c r="B108" s="7">
        <f>Лист1!D110/Лист1!B110*100-100</f>
        <v>2.0031843596104864</v>
      </c>
      <c r="C108" s="7"/>
      <c r="D108" s="7">
        <f>Лист1!H110/Лист1!F110*100-100</f>
        <v>0.13482324444137816</v>
      </c>
      <c r="E108" s="7"/>
      <c r="F108" s="7">
        <f>Лист1!L110/Лист1!J110*100-100</f>
        <v>0.555726859897959</v>
      </c>
      <c r="G108" s="7"/>
    </row>
    <row r="109" spans="1:7" ht="12.75">
      <c r="A109" s="25" t="s">
        <v>84</v>
      </c>
      <c r="B109" s="7"/>
      <c r="C109" s="7">
        <f>Лист1!E111/Лист1!C111*100-100</f>
        <v>0</v>
      </c>
      <c r="D109" s="7"/>
      <c r="E109" s="7">
        <f>Лист1!I111/Лист1!G111*100-100</f>
        <v>0</v>
      </c>
      <c r="F109" s="7"/>
      <c r="G109" s="7">
        <f>Лист1!M111/Лист1!K111*100-100</f>
        <v>0</v>
      </c>
    </row>
    <row r="110" spans="1:7" ht="22.5">
      <c r="A110" s="19" t="s">
        <v>94</v>
      </c>
      <c r="B110" s="7"/>
      <c r="C110" s="7"/>
      <c r="D110" s="7"/>
      <c r="E110" s="7"/>
      <c r="F110" s="7"/>
      <c r="G110" s="7"/>
    </row>
    <row r="111" spans="1:7" ht="12.75">
      <c r="A111" s="25" t="s">
        <v>84</v>
      </c>
      <c r="B111" s="7"/>
      <c r="C111" s="7">
        <f>Лист1!E113/Лист1!C113*100-100</f>
        <v>0</v>
      </c>
      <c r="D111" s="7"/>
      <c r="E111" s="7">
        <f>Лист1!I113/Лист1!G113*100-100</f>
        <v>0</v>
      </c>
      <c r="F111" s="7"/>
      <c r="G111" s="7">
        <f>Лист1!M113/Лист1!K113*100-100</f>
        <v>0</v>
      </c>
    </row>
    <row r="112" spans="2:7" ht="12.75">
      <c r="B112" s="27"/>
      <c r="C112" s="27"/>
      <c r="D112" s="27"/>
      <c r="E112" s="27"/>
      <c r="F112" s="27"/>
      <c r="G112" s="27"/>
    </row>
    <row r="113" spans="2:7" ht="12.75">
      <c r="B113" s="27"/>
      <c r="C113" s="27"/>
      <c r="D113" s="27"/>
      <c r="E113" s="27"/>
      <c r="F113" s="27"/>
      <c r="G113" s="27"/>
    </row>
    <row r="114" spans="2:7" ht="12.75">
      <c r="B114" s="27"/>
      <c r="C114" s="27"/>
      <c r="D114" s="27"/>
      <c r="E114" s="27"/>
      <c r="F114" s="27"/>
      <c r="G114" s="27"/>
    </row>
    <row r="115" spans="2:7" ht="12.75">
      <c r="B115" s="27"/>
      <c r="C115" s="27"/>
      <c r="D115" s="27"/>
      <c r="E115" s="27"/>
      <c r="F115" s="27"/>
      <c r="G115" s="27"/>
    </row>
  </sheetData>
  <mergeCells count="5">
    <mergeCell ref="F1:G1"/>
    <mergeCell ref="A8:A9"/>
    <mergeCell ref="A1:A2"/>
    <mergeCell ref="B1:C1"/>
    <mergeCell ref="D1:E1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>
    <row r="62" ht="23.25" customHeight="1"/>
  </sheetData>
  <printOptions/>
  <pageMargins left="0.1968503937007874" right="0.1968503937007874" top="0.1968503937007874" bottom="0.1968503937007874" header="0" footer="0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</dc:creator>
  <cp:keywords/>
  <dc:description/>
  <cp:lastModifiedBy>Fin511_1</cp:lastModifiedBy>
  <cp:lastPrinted>2008-07-25T11:59:07Z</cp:lastPrinted>
  <dcterms:created xsi:type="dcterms:W3CDTF">2008-03-03T05:34:26Z</dcterms:created>
  <dcterms:modified xsi:type="dcterms:W3CDTF">2008-08-22T11:44:59Z</dcterms:modified>
  <cp:category/>
  <cp:version/>
  <cp:contentType/>
  <cp:contentStatus/>
</cp:coreProperties>
</file>