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\Программа\В соответсвии с бюджетом\На печать\"/>
    </mc:Choice>
  </mc:AlternateContent>
  <bookViews>
    <workbookView xWindow="120" yWindow="120" windowWidth="28695" windowHeight="12525"/>
  </bookViews>
  <sheets>
    <sheet name="июнь" sheetId="36" r:id="rId1"/>
  </sheets>
  <definedNames>
    <definedName name="_xlnm.Print_Titles" localSheetId="0">июнь!$4:$8</definedName>
    <definedName name="_xlnm.Print_Area" localSheetId="0">июнь!$A$1:$M$87</definedName>
  </definedNames>
  <calcPr calcId="152511"/>
</workbook>
</file>

<file path=xl/calcChain.xml><?xml version="1.0" encoding="utf-8"?>
<calcChain xmlns="http://schemas.openxmlformats.org/spreadsheetml/2006/main">
  <c r="M11" i="36" l="1"/>
  <c r="M59" i="36"/>
  <c r="M58" i="36" s="1"/>
  <c r="M76" i="36"/>
  <c r="M77" i="36"/>
  <c r="M13" i="36" l="1"/>
  <c r="M48" i="36" l="1"/>
  <c r="M18" i="36" l="1"/>
  <c r="M82" i="36" l="1"/>
  <c r="M26" i="36"/>
  <c r="M75" i="36" l="1"/>
  <c r="M21" i="36" l="1"/>
  <c r="M12" i="36"/>
  <c r="M10" i="36" s="1"/>
  <c r="M86" i="36" s="1"/>
  <c r="M15" i="36"/>
  <c r="M14" i="36" l="1"/>
</calcChain>
</file>

<file path=xl/sharedStrings.xml><?xml version="1.0" encoding="utf-8"?>
<sst xmlns="http://schemas.openxmlformats.org/spreadsheetml/2006/main" count="650" uniqueCount="214">
  <si>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</si>
  <si>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</si>
  <si>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</si>
  <si>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Наименование муниципальной программы, подпрограммы</t>
  </si>
  <si>
    <t>ответсвеный исполнитель (должность)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</si>
  <si>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</si>
  <si>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</si>
  <si>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</si>
  <si>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</si>
  <si>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</si>
  <si>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</si>
  <si>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</si>
  <si>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</si>
  <si>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</si>
  <si>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</si>
  <si>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</si>
  <si>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</si>
  <si>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</si>
  <si>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</si>
  <si>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</si>
  <si>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</si>
  <si>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</si>
  <si>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бюджет города Пензы</t>
  </si>
  <si>
    <t>04</t>
  </si>
  <si>
    <t>09</t>
  </si>
  <si>
    <t>410</t>
  </si>
  <si>
    <t>1 проект</t>
  </si>
  <si>
    <t>960</t>
  </si>
  <si>
    <t>1.3</t>
  </si>
  <si>
    <t>05</t>
  </si>
  <si>
    <t>03</t>
  </si>
  <si>
    <t>240</t>
  </si>
  <si>
    <t>1.6</t>
  </si>
  <si>
    <t>1 объект</t>
  </si>
  <si>
    <t>07</t>
  </si>
  <si>
    <t>01</t>
  </si>
  <si>
    <t>02</t>
  </si>
  <si>
    <t>08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</si>
  <si>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</si>
  <si>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строительство/приобретение жилых помещений</t>
  </si>
  <si>
    <t>всего</t>
  </si>
  <si>
    <t>10</t>
  </si>
  <si>
    <t>1115082</t>
  </si>
  <si>
    <t>в т.ч. бюджет Пензенской области</t>
  </si>
  <si>
    <t>Стимулирование развития жилищного строительства в городе Пензе</t>
  </si>
  <si>
    <t>2.1</t>
  </si>
  <si>
    <t>2.3</t>
  </si>
  <si>
    <t>2.4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</si>
  <si>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</si>
  <si>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</si>
  <si>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</si>
  <si>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не менее 98%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</si>
  <si>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</si>
  <si>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</si>
  <si>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</si>
  <si>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</si>
  <si>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30478 га. обеспеченных планировкой территории; 205 га. территорий в год обеспеченных уточненной планировкой</t>
  </si>
  <si>
    <t>3.3</t>
  </si>
  <si>
    <t>3.4</t>
  </si>
  <si>
    <t>Мероприятие по контролю за размещением наружной рекламы на территории города Пензы</t>
  </si>
  <si>
    <t>230 шт.в год (разрешений)</t>
  </si>
  <si>
    <t>110                     240                        850</t>
  </si>
  <si>
    <t>ИТОГО:</t>
  </si>
  <si>
    <t>Строительство ливневой канализации в мкр.Шуист</t>
  </si>
  <si>
    <t>2,1 км</t>
  </si>
  <si>
    <t>11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</si>
  <si>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</si>
  <si>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25000 м.куб./сутки</t>
  </si>
  <si>
    <t>Объект культурного наследия регионального значения "Дом жилой (деревянный), XIX в.", г.Пенза</t>
  </si>
  <si>
    <t>1111126450</t>
  </si>
  <si>
    <t>1120326300</t>
  </si>
  <si>
    <t>1130521710</t>
  </si>
  <si>
    <t>Строительство школы в мкр.Шуист, г.Пенза</t>
  </si>
  <si>
    <t>2.5</t>
  </si>
  <si>
    <t xml:space="preserve"> Агамагомедов М.К.</t>
  </si>
  <si>
    <t>660 учебных мест</t>
  </si>
  <si>
    <t>2.6</t>
  </si>
  <si>
    <t>Реконструкция автомобильной дороги от ул. 40 лет Октября до ул.Центральная, г.Пенза</t>
  </si>
  <si>
    <t>1112826650</t>
  </si>
  <si>
    <t>Реконструкция дороги по ул. Новоселов, г.Пенза</t>
  </si>
  <si>
    <t>1120926640</t>
  </si>
  <si>
    <t>Строительство школы в 6 мкр. "Арбеково", г. Пенза</t>
  </si>
  <si>
    <t>1121126670</t>
  </si>
  <si>
    <t>Агамагомедов М.К., Умнов И.Н</t>
  </si>
  <si>
    <t>2.8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</si>
  <si>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</si>
  <si>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1113126810</t>
  </si>
  <si>
    <t>Здание детской молочной кухни по ул. Измайлова,73, г.Пенза</t>
  </si>
  <si>
    <t>1.2</t>
  </si>
  <si>
    <t>1.4</t>
  </si>
  <si>
    <t>1.5</t>
  </si>
  <si>
    <t>1.7</t>
  </si>
  <si>
    <t>Внутриквартальная дорога в мкр. №6 "Заря-1" севернее ул.Магистральная, г.Пенза</t>
  </si>
  <si>
    <t>1121326830</t>
  </si>
  <si>
    <t>Внутриквартальная дорога в районе малоэтажной застройки Заря южнее ул. Новоселов, г. Пенза</t>
  </si>
  <si>
    <t>1121426840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</si>
  <si>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</si>
  <si>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1121526850</t>
  </si>
  <si>
    <t>Дорога для участков, выделенных под строительство индивидуальных жилых домов для семей, имеющих 3-х и более детей, расположенных севернее микрорайона №1 "Заря-2", г.Пенза</t>
  </si>
  <si>
    <t>Внутриквартальная сеть водоснабжения в районе малоэтажной застройки Заря южнее ул.Новоселов, г.Пенза</t>
  </si>
  <si>
    <t>1121226870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</si>
  <si>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</si>
  <si>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1121726880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</si>
  <si>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</si>
  <si>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1121826890</t>
  </si>
  <si>
    <t>2.9</t>
  </si>
  <si>
    <t>2.10</t>
  </si>
  <si>
    <t>Установление (изменению) границы городского округа - город Пенза и земель населенного пункта в его границах</t>
  </si>
  <si>
    <t>1130621850</t>
  </si>
  <si>
    <t>Подготовка документации по внесению изменений в генеральный план и правила землепользования и застройки г.Пензы</t>
  </si>
  <si>
    <t>1130721890</t>
  </si>
  <si>
    <t>1110626350</t>
  </si>
  <si>
    <t>1121626860</t>
  </si>
  <si>
    <t>2.2.</t>
  </si>
  <si>
    <t>1.8</t>
  </si>
  <si>
    <t>1.9</t>
  </si>
  <si>
    <t>1.10</t>
  </si>
  <si>
    <t xml:space="preserve">Капитальный ремонт набережной реки Суры </t>
  </si>
  <si>
    <t>1112026510</t>
  </si>
  <si>
    <t>1112726620</t>
  </si>
  <si>
    <t>1121926910</t>
  </si>
  <si>
    <t>Площадь имени В.И. Ленина, г. Пенза</t>
  </si>
  <si>
    <t>Строительство инженерной инфраструктуры в микрорайоне Арбеково города Пензы</t>
  </si>
  <si>
    <t>11113L5200</t>
  </si>
  <si>
    <t>1.11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</si>
  <si>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</si>
  <si>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>2.12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</si>
  <si>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</si>
  <si>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1120221630</t>
  </si>
  <si>
    <t>11117R0820</t>
  </si>
  <si>
    <t>1.12</t>
  </si>
  <si>
    <t>1.13</t>
  </si>
  <si>
    <t>1.14</t>
  </si>
  <si>
    <t>Автомобильная дорога по ул. Чкалова, г. Пенза</t>
  </si>
  <si>
    <t>Автомобильная дорога по ул. Попова, г. Пенза</t>
  </si>
  <si>
    <t>40 мест в я/садах</t>
  </si>
  <si>
    <t>1112326560</t>
  </si>
  <si>
    <t>1113526960</t>
  </si>
  <si>
    <t>1113626970</t>
  </si>
  <si>
    <t>800 учебных мест</t>
  </si>
  <si>
    <t>2050 п.метров сетей</t>
  </si>
  <si>
    <t>113012А700</t>
  </si>
  <si>
    <t>Строительство сетей ливневой канализации по ул.Кривозерье, г.Пенза</t>
  </si>
  <si>
    <t xml:space="preserve">960 </t>
  </si>
  <si>
    <t>1110926190</t>
  </si>
  <si>
    <t>1.18</t>
  </si>
  <si>
    <t>Сквер "Пионерский", г. Пенза</t>
  </si>
  <si>
    <t>Корпус № 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</si>
  <si>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</si>
  <si>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</si>
  <si>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1114027020</t>
  </si>
  <si>
    <t>1114227040</t>
  </si>
  <si>
    <t>Благоустройство общественной территории ограниченной улицами К.Маркса, Белинского, Лермонтова, Советская</t>
  </si>
  <si>
    <t>Территория, прилегающая к Спасскому кафедральному собору, г.Пенза</t>
  </si>
  <si>
    <t>1113326920</t>
  </si>
  <si>
    <t>1.19</t>
  </si>
  <si>
    <t>1.20</t>
  </si>
  <si>
    <t xml:space="preserve">Реконструкция ул.Антонова, г.Пенза </t>
  </si>
  <si>
    <t>1110121430</t>
  </si>
  <si>
    <t>1.21</t>
  </si>
  <si>
    <t>Автомобильная дорога по ул.Чаадаева на кчаствке от ул.Чапаева до транспортной развязки к ФАД М-5 "Урал", г.Пенза</t>
  </si>
  <si>
    <t>1114327050</t>
  </si>
  <si>
    <t>Фонтан  по ул.Московская с благоустройством прилегающей территории, г.Пенза</t>
  </si>
  <si>
    <t>1114127030</t>
  </si>
  <si>
    <t>Школа в мкр. №3 третьей очереди строительства жилого района "Арбеково", г. Пенза</t>
  </si>
  <si>
    <t>1.23</t>
  </si>
  <si>
    <t>11134L5200</t>
  </si>
  <si>
    <t>1.24</t>
  </si>
  <si>
    <t>Строительство проезда к территории индустриального парка "Союз" г.Пенза от перекрестка ул. Центральная-Перспективная, г.Пенза</t>
  </si>
  <si>
    <t>1114527070</t>
  </si>
  <si>
    <t>11132S1330</t>
  </si>
  <si>
    <t>1113271330</t>
  </si>
  <si>
    <t>1 742,5              п/м сетей</t>
  </si>
  <si>
    <t>1100 учебных мест</t>
  </si>
  <si>
    <t xml:space="preserve">1,63141 км
автодорог
</t>
  </si>
  <si>
    <t>0,02642 км</t>
  </si>
  <si>
    <t>1.25</t>
  </si>
  <si>
    <t>Автомобильная дорога по ул. Байдукова, г. Пенза</t>
  </si>
  <si>
    <t>1114427060</t>
  </si>
  <si>
    <t>1.1</t>
  </si>
  <si>
    <t>113042А900</t>
  </si>
  <si>
    <t>Корпус №2  детского сада по ул.Набережная реки Мойки, 41А,  г.Пенза</t>
  </si>
  <si>
    <t>Строительство корпуса № 2 детского сада по ул.Макаренко, д.20, в г.Пенза</t>
  </si>
  <si>
    <t>Детский сад по ул.Лазо, 4,  г.Пенза</t>
  </si>
  <si>
    <t>1114627090</t>
  </si>
  <si>
    <t>80 мест в я/садах</t>
  </si>
  <si>
    <t xml:space="preserve">175 мест </t>
  </si>
  <si>
    <t>Утин А.А.</t>
  </si>
  <si>
    <t>11304S1053</t>
  </si>
  <si>
    <t>11126R1590</t>
  </si>
  <si>
    <t>1112671060</t>
  </si>
  <si>
    <t xml:space="preserve">Приложение №9 
к муниципальной программе 
«Развитие территорий, социальной 
и инженерной инфраструктуры 
в городе Пензе на 2015-2021 годы»
</t>
  </si>
  <si>
    <t>1 обьект</t>
  </si>
  <si>
    <t>0,531 км автодорог</t>
  </si>
  <si>
    <t xml:space="preserve">бюджет Пензенской области </t>
  </si>
  <si>
    <t>Автомобильная дорога по ул.Попова на участке от ул.Ленинградская до ул.Окружная, г.Пенза</t>
  </si>
  <si>
    <t>1114827180</t>
  </si>
  <si>
    <t>1.29</t>
  </si>
  <si>
    <t>1.30</t>
  </si>
  <si>
    <t>Жилой дом для маневренного жилищного фонда г. Пенза</t>
  </si>
  <si>
    <t>1114927220</t>
  </si>
  <si>
    <t xml:space="preserve">План реализации муниципальной программы
"Развитие территорий, социальной и инженерной инфраструктуры 
в городе Пензе на 2015-2021 годы"
на 2019 год
</t>
  </si>
  <si>
    <t>Автодорога,расположенная западнее микрорайона №6 3-й очереди строительства жилого района Арбеково</t>
  </si>
  <si>
    <t>1122027190</t>
  </si>
  <si>
    <t>Мост через реку Мойка по ул.Батайская, г.Пенза</t>
  </si>
  <si>
    <t>1115027230</t>
  </si>
  <si>
    <t>11147S1010</t>
  </si>
  <si>
    <t>0,266 км</t>
  </si>
  <si>
    <t>1.</t>
  </si>
  <si>
    <t>2.2</t>
  </si>
  <si>
    <t>11137R1590</t>
  </si>
  <si>
    <t>11138R1590</t>
  </si>
  <si>
    <t>11139R1590</t>
  </si>
  <si>
    <t>Приложение № 3 к Постановлению администрации города Пензы от 04.03.2019 №352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</si>
</sst>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"/>
    <numFmt numFmtId="165" formatCode="#,##0.0"/>
    <numFmt numFmtId="166" formatCode="_-* #,##0.0_р_._-;\-* #,##0.0_р_._-;_-* &quot;-&quot;??_р_._-;_-@_-"/>
    <numFmt numFmtId="167" formatCode="#,##0.00000"/>
    <numFmt numFmtId="168" formatCode="_-* #,##0.0_р_._-;\-* #,##0.0_р_._-;_-* &quot;-&quot;?_р_._-;_-@_-"/>
    <numFmt numFmtId="169" formatCode="_-* #,##0.00000_р_._-;\-* #,##0.00000_р_._-;_-* &quot;-&quot;?????_р_._-;_-@_-"/>
    <numFmt numFmtId="170" formatCode="_-* #,##0.00000_р_._-;\-* #,##0.000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Fill="1"/>
    <xf numFmtId="170" fontId="0" fillId="0" borderId="0" xfId="0" applyNumberFormat="1" applyFill="1"/>
    <xf numFmtId="168" fontId="1" fillId="0" borderId="0" xfId="1" applyNumberFormat="1" applyFill="1"/>
    <xf numFmtId="169" fontId="1" fillId="0" borderId="0" xfId="1" applyNumberFormat="1" applyFill="1"/>
    <xf numFmtId="49" fontId="3" fillId="0" borderId="0" xfId="2" applyNumberFormat="1" applyFont="1" applyFill="1" applyBorder="1" applyAlignment="1">
      <alignment horizontal="center" vertical="top" wrapText="1"/>
    </xf>
    <xf numFmtId="0" fontId="0" fillId="2" borderId="0" xfId="0" applyFill="1"/>
    <xf numFmtId="49" fontId="3" fillId="3" borderId="2" xfId="1" applyNumberFormat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center" wrapText="1"/>
    </xf>
    <xf numFmtId="49" fontId="9" fillId="3" borderId="2" xfId="2" applyNumberFormat="1" applyFont="1" applyFill="1" applyBorder="1" applyAlignment="1">
      <alignment horizontal="center" vertical="top" wrapText="1"/>
    </xf>
    <xf numFmtId="49" fontId="3" fillId="3" borderId="0" xfId="2" applyNumberFormat="1" applyFont="1" applyFill="1" applyBorder="1" applyAlignment="1">
      <alignment horizontal="center" vertical="top" wrapText="1"/>
    </xf>
    <xf numFmtId="0" fontId="0" fillId="3" borderId="0" xfId="0" applyFill="1"/>
    <xf numFmtId="49" fontId="22" fillId="3" borderId="2" xfId="2" applyNumberFormat="1" applyFont="1" applyFill="1" applyBorder="1" applyAlignment="1">
      <alignment horizontal="center" vertical="top" wrapText="1"/>
    </xf>
    <xf numFmtId="0" fontId="24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9" fontId="23" fillId="3" borderId="2" xfId="0" applyNumberFormat="1" applyFont="1" applyFill="1" applyBorder="1" applyAlignment="1">
      <alignment horizontal="center" vertical="top"/>
    </xf>
    <xf numFmtId="0" fontId="3" fillId="3" borderId="2" xfId="1" applyFont="1" applyFill="1" applyBorder="1" applyAlignment="1">
      <alignment vertical="top" wrapText="1"/>
    </xf>
    <xf numFmtId="167" fontId="5" fillId="3" borderId="2" xfId="1" applyNumberFormat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justify" vertical="top" wrapText="1"/>
    </xf>
    <xf numFmtId="0" fontId="5" fillId="3" borderId="2" xfId="1" applyFont="1" applyFill="1" applyBorder="1" applyAlignment="1">
      <alignment vertical="top" wrapText="1"/>
    </xf>
    <xf numFmtId="0" fontId="5" fillId="3" borderId="2" xfId="1" applyFont="1" applyFill="1" applyBorder="1" applyAlignment="1">
      <alignment horizontal="center" vertical="top" wrapText="1"/>
    </xf>
    <xf numFmtId="167" fontId="9" fillId="3" borderId="2" xfId="1" applyNumberFormat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justify" vertical="top" wrapText="1"/>
    </xf>
    <xf numFmtId="167" fontId="4" fillId="3" borderId="2" xfId="2" applyNumberFormat="1" applyFont="1" applyFill="1" applyBorder="1" applyAlignment="1">
      <alignment horizontal="center" vertical="center" wrapText="1"/>
    </xf>
    <xf numFmtId="164" fontId="4" fillId="3" borderId="2" xfId="2" applyNumberFormat="1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165" fontId="11" fillId="3" borderId="2" xfId="2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vertical="top" wrapText="1"/>
    </xf>
    <xf numFmtId="165" fontId="4" fillId="3" borderId="2" xfId="2" applyNumberFormat="1" applyFont="1" applyFill="1" applyBorder="1" applyAlignment="1">
      <alignment horizontal="left" vertical="top" wrapText="1"/>
    </xf>
    <xf numFmtId="165" fontId="11" fillId="3" borderId="2" xfId="2" applyNumberFormat="1" applyFont="1" applyFill="1" applyBorder="1" applyAlignment="1">
      <alignment horizontal="left" vertical="top" wrapText="1"/>
    </xf>
    <xf numFmtId="4" fontId="4" fillId="3" borderId="2" xfId="2" applyNumberFormat="1" applyFont="1" applyFill="1" applyBorder="1" applyAlignment="1">
      <alignment horizontal="left" vertical="top" wrapText="1"/>
    </xf>
    <xf numFmtId="166" fontId="3" fillId="3" borderId="2" xfId="2" applyNumberFormat="1" applyFont="1" applyFill="1" applyBorder="1" applyAlignment="1">
      <alignment horizontal="center" vertical="top" wrapText="1"/>
    </xf>
    <xf numFmtId="166" fontId="9" fillId="3" borderId="2" xfId="2" applyNumberFormat="1" applyFont="1" applyFill="1" applyBorder="1" applyAlignment="1">
      <alignment horizontal="center" vertical="top" wrapText="1"/>
    </xf>
    <xf numFmtId="164" fontId="4" fillId="3" borderId="2" xfId="2" applyNumberFormat="1" applyFont="1" applyFill="1" applyBorder="1" applyAlignment="1">
      <alignment horizontal="left" vertical="top" wrapText="1"/>
    </xf>
    <xf numFmtId="0" fontId="15" fillId="3" borderId="2" xfId="1" applyFont="1" applyFill="1" applyBorder="1" applyAlignment="1">
      <alignment horizontal="center" vertical="center" wrapText="1"/>
    </xf>
    <xf numFmtId="49" fontId="15" fillId="3" borderId="2" xfId="2" applyNumberFormat="1" applyFont="1" applyFill="1" applyBorder="1" applyAlignment="1">
      <alignment horizontal="center" vertical="center" wrapText="1"/>
    </xf>
    <xf numFmtId="49" fontId="17" fillId="3" borderId="2" xfId="2" applyNumberFormat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49" fontId="9" fillId="3" borderId="2" xfId="2" applyNumberFormat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top" wrapText="1"/>
    </xf>
    <xf numFmtId="49" fontId="15" fillId="3" borderId="2" xfId="2" applyNumberFormat="1" applyFont="1" applyFill="1" applyBorder="1" applyAlignment="1">
      <alignment horizontal="center" vertical="top" wrapText="1"/>
    </xf>
    <xf numFmtId="49" fontId="17" fillId="3" borderId="2" xfId="2" applyNumberFormat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vertical="top" wrapText="1"/>
    </xf>
    <xf numFmtId="49" fontId="0" fillId="3" borderId="2" xfId="0" applyNumberFormat="1" applyFill="1" applyBorder="1" applyAlignment="1">
      <alignment horizontal="center" vertical="top"/>
    </xf>
    <xf numFmtId="0" fontId="16" fillId="3" borderId="2" xfId="1" applyFont="1" applyFill="1" applyBorder="1" applyAlignment="1">
      <alignment horizontal="left" vertical="top" wrapText="1"/>
    </xf>
    <xf numFmtId="49" fontId="4" fillId="3" borderId="2" xfId="2" applyNumberFormat="1" applyFont="1" applyFill="1" applyBorder="1" applyAlignment="1">
      <alignment horizontal="center" vertical="top" wrapText="1"/>
    </xf>
    <xf numFmtId="49" fontId="4" fillId="3" borderId="2" xfId="1" applyNumberFormat="1" applyFont="1" applyFill="1" applyBorder="1" applyAlignment="1">
      <alignment horizontal="center" vertical="top" wrapText="1"/>
    </xf>
    <xf numFmtId="49" fontId="11" fillId="3" borderId="2" xfId="1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9" fillId="3" borderId="2" xfId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wrapText="1"/>
    </xf>
    <xf numFmtId="0" fontId="20" fillId="3" borderId="2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vertical="top" wrapText="1"/>
    </xf>
    <xf numFmtId="0" fontId="1" fillId="3" borderId="2" xfId="1" applyFill="1" applyBorder="1"/>
    <xf numFmtId="0" fontId="8" fillId="3" borderId="2" xfId="1" applyFont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12" fillId="3" borderId="2" xfId="1" applyFont="1" applyFill="1" applyBorder="1"/>
    <xf numFmtId="0" fontId="1" fillId="3" borderId="0" xfId="1" applyFill="1" applyBorder="1"/>
    <xf numFmtId="0" fontId="8" fillId="3" borderId="0" xfId="1" applyFont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12" fillId="3" borderId="0" xfId="1" applyFont="1" applyFill="1" applyBorder="1"/>
    <xf numFmtId="0" fontId="6" fillId="3" borderId="0" xfId="1" applyFont="1" applyFill="1"/>
    <xf numFmtId="0" fontId="6" fillId="3" borderId="0" xfId="1" applyFont="1" applyFill="1" applyAlignment="1"/>
    <xf numFmtId="0" fontId="10" fillId="3" borderId="0" xfId="0" applyFont="1" applyFill="1"/>
    <xf numFmtId="49" fontId="0" fillId="3" borderId="2" xfId="0" applyNumberFormat="1" applyFill="1" applyBorder="1"/>
    <xf numFmtId="167" fontId="3" fillId="3" borderId="2" xfId="1" applyNumberFormat="1" applyFont="1" applyFill="1" applyBorder="1" applyAlignment="1">
      <alignment horizontal="center" vertical="top" wrapText="1"/>
    </xf>
    <xf numFmtId="167" fontId="4" fillId="3" borderId="2" xfId="2" applyNumberFormat="1" applyFont="1" applyFill="1" applyBorder="1" applyAlignment="1">
      <alignment horizontal="right" vertical="top" wrapText="1"/>
    </xf>
    <xf numFmtId="167" fontId="4" fillId="3" borderId="2" xfId="1" applyNumberFormat="1" applyFont="1" applyFill="1" applyBorder="1" applyAlignment="1">
      <alignment horizontal="right" vertical="top"/>
    </xf>
    <xf numFmtId="167" fontId="15" fillId="3" borderId="2" xfId="2" applyNumberFormat="1" applyFont="1" applyFill="1" applyBorder="1" applyAlignment="1">
      <alignment horizontal="center" vertical="center" wrapText="1"/>
    </xf>
    <xf numFmtId="167" fontId="3" fillId="3" borderId="2" xfId="2" applyNumberFormat="1" applyFont="1" applyFill="1" applyBorder="1" applyAlignment="1">
      <alignment horizontal="center" vertical="center" wrapText="1"/>
    </xf>
    <xf numFmtId="167" fontId="15" fillId="3" borderId="2" xfId="2" applyNumberFormat="1" applyFont="1" applyFill="1" applyBorder="1" applyAlignment="1">
      <alignment horizontal="center" vertical="top" wrapText="1"/>
    </xf>
    <xf numFmtId="167" fontId="3" fillId="3" borderId="2" xfId="2" applyNumberFormat="1" applyFont="1" applyFill="1" applyBorder="1" applyAlignment="1">
      <alignment horizontal="center" vertical="top" wrapText="1"/>
    </xf>
    <xf numFmtId="167" fontId="4" fillId="3" borderId="2" xfId="1" applyNumberFormat="1" applyFont="1" applyFill="1" applyBorder="1" applyAlignment="1">
      <alignment horizontal="center" vertical="top" wrapText="1"/>
    </xf>
    <xf numFmtId="167" fontId="3" fillId="3" borderId="2" xfId="1" applyNumberFormat="1" applyFont="1" applyFill="1" applyBorder="1" applyAlignment="1">
      <alignment horizontal="right" vertical="top" wrapText="1"/>
    </xf>
    <xf numFmtId="167" fontId="4" fillId="3" borderId="2" xfId="2" applyNumberFormat="1" applyFont="1" applyFill="1" applyBorder="1" applyAlignment="1">
      <alignment horizontal="center" vertical="top" wrapText="1"/>
    </xf>
    <xf numFmtId="167" fontId="19" fillId="3" borderId="2" xfId="1" applyNumberFormat="1" applyFont="1" applyFill="1" applyBorder="1"/>
    <xf numFmtId="167" fontId="4" fillId="3" borderId="0" xfId="1" applyNumberFormat="1" applyFont="1" applyFill="1" applyBorder="1"/>
    <xf numFmtId="167" fontId="0" fillId="3" borderId="0" xfId="0" applyNumberFormat="1" applyFill="1"/>
    <xf numFmtId="167" fontId="6" fillId="3" borderId="0" xfId="1" applyNumberFormat="1" applyFont="1" applyFill="1"/>
    <xf numFmtId="167" fontId="0" fillId="0" borderId="0" xfId="0" applyNumberFormat="1" applyFill="1"/>
    <xf numFmtId="0" fontId="3" fillId="3" borderId="3" xfId="1" applyFont="1" applyFill="1" applyBorder="1" applyAlignment="1">
      <alignment horizontal="center" vertical="top" wrapText="1"/>
    </xf>
    <xf numFmtId="49" fontId="3" fillId="3" borderId="3" xfId="1" applyNumberFormat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top" wrapText="1"/>
    </xf>
    <xf numFmtId="0" fontId="16" fillId="3" borderId="3" xfId="1" applyFont="1" applyFill="1" applyBorder="1" applyAlignment="1">
      <alignment horizontal="left" vertical="top" wrapText="1"/>
    </xf>
    <xf numFmtId="0" fontId="9" fillId="3" borderId="3" xfId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top" wrapText="1"/>
    </xf>
    <xf numFmtId="49" fontId="3" fillId="3" borderId="12" xfId="2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49" fontId="3" fillId="4" borderId="12" xfId="1" applyNumberFormat="1" applyFont="1" applyFill="1" applyBorder="1" applyAlignment="1">
      <alignment horizontal="center" vertical="top" wrapText="1"/>
    </xf>
    <xf numFmtId="49" fontId="3" fillId="0" borderId="12" xfId="2" applyNumberFormat="1" applyFont="1" applyFill="1" applyBorder="1" applyAlignment="1">
      <alignment horizontal="center" vertical="top" wrapText="1"/>
    </xf>
    <xf numFmtId="0" fontId="16" fillId="3" borderId="2" xfId="1" applyFont="1" applyFill="1" applyBorder="1" applyAlignment="1">
      <alignment horizontal="left" vertical="center" wrapText="1"/>
    </xf>
    <xf numFmtId="167" fontId="3" fillId="3" borderId="2" xfId="3" applyNumberFormat="1" applyFont="1" applyFill="1" applyBorder="1" applyAlignment="1">
      <alignment horizontal="right" vertical="top" wrapText="1"/>
    </xf>
    <xf numFmtId="0" fontId="16" fillId="3" borderId="2" xfId="0" applyFont="1" applyFill="1" applyBorder="1" applyAlignment="1">
      <alignment wrapText="1"/>
    </xf>
    <xf numFmtId="167" fontId="16" fillId="3" borderId="2" xfId="0" applyNumberFormat="1" applyFont="1" applyFill="1" applyBorder="1" applyAlignment="1">
      <alignment horizontal="center"/>
    </xf>
    <xf numFmtId="167" fontId="3" fillId="3" borderId="3" xfId="2" applyNumberFormat="1" applyFont="1" applyFill="1" applyBorder="1" applyAlignment="1">
      <alignment horizontal="center" vertical="center" wrapText="1"/>
    </xf>
    <xf numFmtId="167" fontId="3" fillId="3" borderId="5" xfId="2" applyNumberFormat="1" applyFont="1" applyFill="1" applyBorder="1" applyAlignment="1">
      <alignment horizontal="center" vertical="center" wrapText="1"/>
    </xf>
    <xf numFmtId="49" fontId="3" fillId="3" borderId="3" xfId="2" applyNumberFormat="1" applyFont="1" applyFill="1" applyBorder="1" applyAlignment="1">
      <alignment horizontal="center" vertical="center" wrapText="1"/>
    </xf>
    <xf numFmtId="49" fontId="3" fillId="3" borderId="5" xfId="2" applyNumberFormat="1" applyFont="1" applyFill="1" applyBorder="1" applyAlignment="1">
      <alignment horizontal="center" vertical="center" wrapText="1"/>
    </xf>
    <xf numFmtId="49" fontId="22" fillId="3" borderId="3" xfId="2" applyNumberFormat="1" applyFont="1" applyFill="1" applyBorder="1" applyAlignment="1">
      <alignment horizontal="center" vertical="center" wrapText="1"/>
    </xf>
    <xf numFmtId="49" fontId="22" fillId="3" borderId="5" xfId="2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49" fontId="3" fillId="3" borderId="3" xfId="1" applyNumberFormat="1" applyFont="1" applyFill="1" applyBorder="1" applyAlignment="1">
      <alignment horizontal="center" vertical="top" wrapText="1"/>
    </xf>
    <xf numFmtId="49" fontId="3" fillId="3" borderId="4" xfId="1" applyNumberFormat="1" applyFont="1" applyFill="1" applyBorder="1" applyAlignment="1">
      <alignment horizontal="center" vertical="top" wrapText="1"/>
    </xf>
    <xf numFmtId="49" fontId="3" fillId="3" borderId="5" xfId="1" applyNumberFormat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 vertical="top" wrapText="1"/>
    </xf>
    <xf numFmtId="0" fontId="4" fillId="3" borderId="5" xfId="1" applyFont="1" applyFill="1" applyBorder="1" applyAlignment="1">
      <alignment horizontal="center" vertical="top" wrapText="1"/>
    </xf>
    <xf numFmtId="0" fontId="13" fillId="3" borderId="3" xfId="1" applyFont="1" applyFill="1" applyBorder="1" applyAlignment="1">
      <alignment horizontal="center" vertical="top" wrapText="1"/>
    </xf>
    <xf numFmtId="0" fontId="13" fillId="3" borderId="4" xfId="1" applyFont="1" applyFill="1" applyBorder="1" applyAlignment="1">
      <alignment horizontal="center" vertical="top" wrapText="1"/>
    </xf>
    <xf numFmtId="0" fontId="13" fillId="3" borderId="5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  <xf numFmtId="0" fontId="9" fillId="3" borderId="4" xfId="1" applyFont="1" applyFill="1" applyBorder="1" applyAlignment="1">
      <alignment horizontal="center" vertical="top" wrapText="1"/>
    </xf>
    <xf numFmtId="0" fontId="9" fillId="3" borderId="5" xfId="1" applyFont="1" applyFill="1" applyBorder="1" applyAlignment="1">
      <alignment horizontal="center" vertical="top" wrapText="1"/>
    </xf>
    <xf numFmtId="0" fontId="0" fillId="3" borderId="4" xfId="0" applyFill="1" applyBorder="1"/>
    <xf numFmtId="0" fontId="0" fillId="3" borderId="5" xfId="0" applyFill="1" applyBorder="1"/>
    <xf numFmtId="0" fontId="16" fillId="3" borderId="3" xfId="1" applyFont="1" applyFill="1" applyBorder="1" applyAlignment="1">
      <alignment horizontal="left" vertical="top" wrapText="1"/>
    </xf>
    <xf numFmtId="0" fontId="16" fillId="3" borderId="4" xfId="1" applyFont="1" applyFill="1" applyBorder="1" applyAlignment="1">
      <alignment horizontal="left" vertical="top" wrapText="1"/>
    </xf>
    <xf numFmtId="0" fontId="16" fillId="3" borderId="5" xfId="1" applyFont="1" applyFill="1" applyBorder="1" applyAlignment="1">
      <alignment horizontal="left" vertical="top" wrapText="1"/>
    </xf>
    <xf numFmtId="0" fontId="11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  <xf numFmtId="0" fontId="3" fillId="3" borderId="5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left" vertical="top" wrapText="1"/>
    </xf>
    <xf numFmtId="0" fontId="13" fillId="3" borderId="2" xfId="1" applyFont="1" applyFill="1" applyBorder="1" applyAlignment="1">
      <alignment horizontal="center" vertical="top" wrapText="1"/>
    </xf>
    <xf numFmtId="0" fontId="16" fillId="3" borderId="3" xfId="1" applyFont="1" applyFill="1" applyBorder="1" applyAlignment="1">
      <alignment horizontal="center" vertical="top" wrapText="1"/>
    </xf>
    <xf numFmtId="0" fontId="16" fillId="3" borderId="4" xfId="1" applyFont="1" applyFill="1" applyBorder="1" applyAlignment="1">
      <alignment horizontal="center" vertical="top" wrapText="1"/>
    </xf>
    <xf numFmtId="0" fontId="16" fillId="3" borderId="5" xfId="1" applyFont="1" applyFill="1" applyBorder="1" applyAlignment="1">
      <alignment horizontal="center" vertical="top" wrapText="1"/>
    </xf>
    <xf numFmtId="0" fontId="18" fillId="3" borderId="0" xfId="1" applyFont="1" applyFill="1" applyAlignment="1">
      <alignment horizontal="left" vertical="top" wrapText="1"/>
    </xf>
    <xf numFmtId="0" fontId="7" fillId="3" borderId="0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3" fillId="3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top" wrapText="1"/>
    </xf>
    <xf numFmtId="0" fontId="0" fillId="3" borderId="6" xfId="0" applyFill="1" applyBorder="1"/>
    <xf numFmtId="0" fontId="0" fillId="3" borderId="7" xfId="0" applyFill="1" applyBorder="1"/>
    <xf numFmtId="167" fontId="7" fillId="3" borderId="3" xfId="1" applyNumberFormat="1" applyFont="1" applyFill="1" applyBorder="1" applyAlignment="1">
      <alignment horizontal="center" vertical="top" wrapText="1"/>
    </xf>
    <xf numFmtId="167" fontId="0" fillId="3" borderId="5" xfId="0" applyNumberFormat="1" applyFill="1" applyBorder="1"/>
    <xf numFmtId="0" fontId="4" fillId="3" borderId="3" xfId="1" applyFont="1" applyFill="1" applyBorder="1" applyAlignment="1">
      <alignment vertical="top" wrapText="1"/>
    </xf>
    <xf numFmtId="0" fontId="4" fillId="3" borderId="4" xfId="1" applyFont="1" applyFill="1" applyBorder="1" applyAlignment="1">
      <alignment vertical="top" wrapText="1"/>
    </xf>
    <xf numFmtId="0" fontId="4" fillId="3" borderId="5" xfId="1" applyFont="1" applyFill="1" applyBorder="1" applyAlignment="1">
      <alignment vertical="top" wrapText="1"/>
    </xf>
    <xf numFmtId="0" fontId="14" fillId="3" borderId="4" xfId="0" applyFont="1" applyFill="1" applyBorder="1"/>
    <xf numFmtId="0" fontId="14" fillId="3" borderId="5" xfId="0" applyFont="1" applyFill="1" applyBorder="1"/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10" fillId="3" borderId="4" xfId="0" applyFont="1" applyFill="1" applyBorder="1"/>
    <xf numFmtId="0" fontId="3" fillId="3" borderId="3" xfId="1" applyFont="1" applyFill="1" applyBorder="1" applyAlignment="1">
      <alignment horizontal="justify" vertical="top" wrapText="1"/>
    </xf>
    <xf numFmtId="0" fontId="3" fillId="3" borderId="5" xfId="1" applyFont="1" applyFill="1" applyBorder="1" applyAlignment="1">
      <alignment horizontal="justify" vertical="top" wrapText="1"/>
    </xf>
    <xf numFmtId="0" fontId="6" fillId="3" borderId="0" xfId="1" applyFont="1" applyFill="1" applyAlignment="1">
      <alignment horizontal="left"/>
    </xf>
    <xf numFmtId="49" fontId="3" fillId="3" borderId="2" xfId="2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90"/>
  <sheetViews>
    <sheetView tabSelected="1" view="pageBreakPreview" zoomScale="115" zoomScaleSheetLayoutView="115" workbookViewId="0">
      <selection activeCell="I2" sqref="I2:M2"/>
    </sheetView>
  </sheetViews>
  <sheetFormatPr defaultRowHeight="15" x14ac:dyDescent="0.25"/>
  <cols>
    <col min="1" max="1" width="5.7109375" style="14" customWidth="1"/>
    <col min="2" max="2" width="37.5703125" style="14" customWidth="1"/>
    <col min="3" max="3" width="19.42578125" style="14" customWidth="1"/>
    <col min="4" max="5" width="8.140625" style="14" customWidth="1"/>
    <col min="6" max="6" width="12.28515625" style="14" customWidth="1"/>
    <col min="7" max="7" width="15" style="14" customWidth="1"/>
    <col min="8" max="8" width="6.42578125" style="14" customWidth="1"/>
    <col min="9" max="9" width="7" style="14" customWidth="1"/>
    <col min="10" max="10" width="6.7109375" style="14" customWidth="1"/>
    <col min="11" max="11" width="9.5703125" style="67" customWidth="1"/>
    <col min="12" max="12" width="6.5703125" style="14" customWidth="1"/>
    <col min="13" max="13" width="18.42578125" style="81" customWidth="1"/>
    <col min="14" max="14" width="20.5703125" style="1" customWidth="1"/>
    <col min="15" max="16384" width="9.140625" style="1"/>
  </cols>
  <sheetData>
    <row r="1" spans="1:15" ht="22.5" customHeight="1" x14ac:dyDescent="0.25">
      <c r="I1" s="144" t="s">
        <v>213</v>
      </c>
      <c r="J1" s="144"/>
      <c r="K1" s="144"/>
      <c r="L1" s="144"/>
      <c r="M1" s="144"/>
    </row>
    <row r="2" spans="1:15" ht="70.5" customHeight="1" x14ac:dyDescent="0.25">
      <c r="I2" s="145" t="s">
        <v>191</v>
      </c>
      <c r="J2" s="145"/>
      <c r="K2" s="145"/>
      <c r="L2" s="145"/>
      <c r="M2" s="145"/>
    </row>
    <row r="3" spans="1:15" ht="71.25" customHeight="1" x14ac:dyDescent="0.25">
      <c r="A3" s="146" t="s">
        <v>201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5" x14ac:dyDescent="0.25">
      <c r="A4" s="147"/>
      <c r="B4" s="148"/>
      <c r="C4" s="151" t="s">
        <v>0</v>
      </c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5" x14ac:dyDescent="0.25">
      <c r="A5" s="149"/>
      <c r="B5" s="150"/>
      <c r="C5" s="154" t="s">
        <v>1</v>
      </c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5" x14ac:dyDescent="0.25">
      <c r="A6" s="170" t="s">
        <v>2</v>
      </c>
      <c r="B6" s="111" t="s">
        <v>3</v>
      </c>
      <c r="C6" s="111" t="s">
        <v>4</v>
      </c>
      <c r="D6" s="111" t="s">
        <v>5</v>
      </c>
      <c r="E6" s="111" t="s">
        <v>6</v>
      </c>
      <c r="F6" s="111" t="s">
        <v>7</v>
      </c>
      <c r="G6" s="111" t="s">
        <v>8</v>
      </c>
      <c r="H6" s="154" t="s">
        <v>9</v>
      </c>
      <c r="I6" s="155"/>
      <c r="J6" s="155"/>
      <c r="K6" s="155"/>
      <c r="L6" s="156"/>
      <c r="M6" s="157" t="s">
        <v>10</v>
      </c>
    </row>
    <row r="7" spans="1:15" x14ac:dyDescent="0.25">
      <c r="A7" s="171"/>
      <c r="B7" s="113"/>
      <c r="C7" s="113"/>
      <c r="D7" s="130"/>
      <c r="E7" s="130"/>
      <c r="F7" s="130"/>
      <c r="G7" s="113"/>
      <c r="H7" s="9" t="s">
        <v>11</v>
      </c>
      <c r="I7" s="9" t="s">
        <v>12</v>
      </c>
      <c r="J7" s="9" t="s">
        <v>13</v>
      </c>
      <c r="K7" s="10" t="s">
        <v>14</v>
      </c>
      <c r="L7" s="9" t="s">
        <v>15</v>
      </c>
      <c r="M7" s="158"/>
    </row>
    <row r="8" spans="1:15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0">
        <v>11</v>
      </c>
      <c r="L8" s="9">
        <v>12</v>
      </c>
      <c r="M8" s="69"/>
    </row>
    <row r="9" spans="1:15" x14ac:dyDescent="0.25">
      <c r="A9" s="21"/>
      <c r="B9" s="22"/>
      <c r="C9" s="21"/>
      <c r="D9" s="23"/>
      <c r="E9" s="23"/>
      <c r="F9" s="23"/>
      <c r="G9" s="21"/>
      <c r="H9" s="20"/>
      <c r="I9" s="20"/>
      <c r="J9" s="20"/>
      <c r="K9" s="24"/>
      <c r="L9" s="20"/>
      <c r="M9" s="20"/>
    </row>
    <row r="10" spans="1:15" x14ac:dyDescent="0.25">
      <c r="A10" s="120">
        <v>1</v>
      </c>
      <c r="B10" s="159" t="s">
        <v>16</v>
      </c>
      <c r="C10" s="123" t="s">
        <v>83</v>
      </c>
      <c r="D10" s="120">
        <v>2015</v>
      </c>
      <c r="E10" s="120">
        <v>2021</v>
      </c>
      <c r="F10" s="120"/>
      <c r="G10" s="25" t="s">
        <v>17</v>
      </c>
      <c r="H10" s="26" t="s">
        <v>18</v>
      </c>
      <c r="I10" s="27" t="s">
        <v>18</v>
      </c>
      <c r="J10" s="28" t="s">
        <v>18</v>
      </c>
      <c r="K10" s="29" t="s">
        <v>18</v>
      </c>
      <c r="L10" s="28" t="s">
        <v>18</v>
      </c>
      <c r="M10" s="70">
        <f>M11+M12+M13</f>
        <v>251223.60499999998</v>
      </c>
      <c r="N10" s="2"/>
    </row>
    <row r="11" spans="1:15" ht="29.25" customHeight="1" x14ac:dyDescent="0.25">
      <c r="A11" s="121"/>
      <c r="B11" s="160"/>
      <c r="C11" s="162"/>
      <c r="D11" s="129"/>
      <c r="E11" s="129"/>
      <c r="F11" s="129"/>
      <c r="G11" s="30" t="s">
        <v>19</v>
      </c>
      <c r="H11" s="31"/>
      <c r="I11" s="31"/>
      <c r="J11" s="31"/>
      <c r="K11" s="32"/>
      <c r="L11" s="31"/>
      <c r="M11" s="71">
        <f>M20+M22+M27+M29+M30+M31+M32+M33+M34+M35+M36+M37+M38+M39+M40+M41+M42+M43+M44+M45+M46+M47+M52+M53+M54+M57</f>
        <v>171515.40499999997</v>
      </c>
      <c r="O11" s="3"/>
    </row>
    <row r="12" spans="1:15" ht="42" customHeight="1" x14ac:dyDescent="0.25">
      <c r="A12" s="121"/>
      <c r="B12" s="160"/>
      <c r="C12" s="162"/>
      <c r="D12" s="129"/>
      <c r="E12" s="129"/>
      <c r="F12" s="129"/>
      <c r="G12" s="30" t="s">
        <v>20</v>
      </c>
      <c r="H12" s="33"/>
      <c r="I12" s="33"/>
      <c r="J12" s="34"/>
      <c r="K12" s="35"/>
      <c r="L12" s="34"/>
      <c r="M12" s="70">
        <f>M16+M17+M28+M49+M51+M23</f>
        <v>79708.2</v>
      </c>
    </row>
    <row r="13" spans="1:15" ht="30" customHeight="1" x14ac:dyDescent="0.25">
      <c r="A13" s="122"/>
      <c r="B13" s="161"/>
      <c r="C13" s="163"/>
      <c r="D13" s="130"/>
      <c r="E13" s="130"/>
      <c r="F13" s="130"/>
      <c r="G13" s="30" t="s">
        <v>21</v>
      </c>
      <c r="H13" s="31"/>
      <c r="I13" s="36"/>
      <c r="J13" s="31"/>
      <c r="K13" s="32"/>
      <c r="L13" s="31"/>
      <c r="M13" s="70">
        <f>M24+M50</f>
        <v>0</v>
      </c>
    </row>
    <row r="14" spans="1:15" ht="18" customHeight="1" x14ac:dyDescent="0.25">
      <c r="A14" s="114" t="s">
        <v>179</v>
      </c>
      <c r="B14" s="135" t="s">
        <v>38</v>
      </c>
      <c r="C14" s="117" t="s">
        <v>83</v>
      </c>
      <c r="D14" s="166">
        <v>2015</v>
      </c>
      <c r="E14" s="117">
        <v>2020</v>
      </c>
      <c r="F14" s="168" t="s">
        <v>39</v>
      </c>
      <c r="G14" s="37" t="s">
        <v>40</v>
      </c>
      <c r="H14" s="38" t="s">
        <v>18</v>
      </c>
      <c r="I14" s="38" t="s">
        <v>18</v>
      </c>
      <c r="J14" s="38" t="s">
        <v>18</v>
      </c>
      <c r="K14" s="39" t="s">
        <v>18</v>
      </c>
      <c r="L14" s="38" t="s">
        <v>18</v>
      </c>
      <c r="M14" s="72">
        <f>M16+M17</f>
        <v>79708.2</v>
      </c>
      <c r="N14" s="4"/>
      <c r="O14" s="4"/>
    </row>
    <row r="15" spans="1:15" ht="30" hidden="1" customHeight="1" x14ac:dyDescent="0.25">
      <c r="A15" s="115"/>
      <c r="B15" s="129"/>
      <c r="C15" s="118"/>
      <c r="D15" s="167"/>
      <c r="E15" s="118"/>
      <c r="F15" s="169"/>
      <c r="G15" s="11" t="s">
        <v>21</v>
      </c>
      <c r="H15" s="40" t="s">
        <v>27</v>
      </c>
      <c r="I15" s="40" t="s">
        <v>41</v>
      </c>
      <c r="J15" s="40" t="s">
        <v>23</v>
      </c>
      <c r="K15" s="41" t="s">
        <v>42</v>
      </c>
      <c r="L15" s="40" t="s">
        <v>25</v>
      </c>
      <c r="M15" s="73">
        <f>6390.51-6390.51</f>
        <v>0</v>
      </c>
      <c r="N15" s="4"/>
      <c r="O15" s="4"/>
    </row>
    <row r="16" spans="1:15" ht="59.25" customHeight="1" x14ac:dyDescent="0.25">
      <c r="A16" s="115"/>
      <c r="B16" s="129"/>
      <c r="C16" s="118"/>
      <c r="D16" s="167"/>
      <c r="E16" s="118"/>
      <c r="F16" s="169"/>
      <c r="G16" s="117" t="s">
        <v>43</v>
      </c>
      <c r="H16" s="101" t="s">
        <v>27</v>
      </c>
      <c r="I16" s="101" t="s">
        <v>41</v>
      </c>
      <c r="J16" s="101" t="s">
        <v>23</v>
      </c>
      <c r="K16" s="103" t="s">
        <v>129</v>
      </c>
      <c r="L16" s="101" t="s">
        <v>25</v>
      </c>
      <c r="M16" s="99">
        <v>79708.2</v>
      </c>
      <c r="N16" s="2"/>
    </row>
    <row r="17" spans="1:15" ht="33" hidden="1" customHeight="1" x14ac:dyDescent="0.25">
      <c r="A17" s="115"/>
      <c r="B17" s="129"/>
      <c r="C17" s="118"/>
      <c r="D17" s="167"/>
      <c r="E17" s="118"/>
      <c r="F17" s="169"/>
      <c r="G17" s="118"/>
      <c r="H17" s="102"/>
      <c r="I17" s="102"/>
      <c r="J17" s="102"/>
      <c r="K17" s="104"/>
      <c r="L17" s="102"/>
      <c r="M17" s="100"/>
    </row>
    <row r="18" spans="1:15" ht="14.25" hidden="1" customHeight="1" x14ac:dyDescent="0.25">
      <c r="A18" s="114" t="s">
        <v>88</v>
      </c>
      <c r="B18" s="164" t="s">
        <v>66</v>
      </c>
      <c r="C18" s="111" t="s">
        <v>83</v>
      </c>
      <c r="D18" s="111">
        <v>2016</v>
      </c>
      <c r="E18" s="111">
        <v>2017</v>
      </c>
      <c r="F18" s="126" t="s">
        <v>33</v>
      </c>
      <c r="G18" s="42" t="s">
        <v>40</v>
      </c>
      <c r="H18" s="43" t="s">
        <v>18</v>
      </c>
      <c r="I18" s="43" t="s">
        <v>18</v>
      </c>
      <c r="J18" s="43" t="s">
        <v>18</v>
      </c>
      <c r="K18" s="44" t="s">
        <v>18</v>
      </c>
      <c r="L18" s="43" t="s">
        <v>18</v>
      </c>
      <c r="M18" s="74">
        <f>M19</f>
        <v>0</v>
      </c>
    </row>
    <row r="19" spans="1:15" s="14" customFormat="1" ht="39.75" hidden="1" customHeight="1" x14ac:dyDescent="0.25">
      <c r="A19" s="115"/>
      <c r="B19" s="165"/>
      <c r="C19" s="112"/>
      <c r="D19" s="112"/>
      <c r="E19" s="112"/>
      <c r="F19" s="127"/>
      <c r="G19" s="19" t="s">
        <v>22</v>
      </c>
      <c r="H19" s="90" t="s">
        <v>27</v>
      </c>
      <c r="I19" s="90" t="s">
        <v>65</v>
      </c>
      <c r="J19" s="90" t="s">
        <v>30</v>
      </c>
      <c r="K19" s="12" t="s">
        <v>111</v>
      </c>
      <c r="L19" s="90" t="s">
        <v>25</v>
      </c>
      <c r="M19" s="75"/>
    </row>
    <row r="20" spans="1:15" ht="48.75" customHeight="1" x14ac:dyDescent="0.25">
      <c r="A20" s="85" t="s">
        <v>88</v>
      </c>
      <c r="B20" s="45" t="s">
        <v>68</v>
      </c>
      <c r="C20" s="84" t="s">
        <v>83</v>
      </c>
      <c r="D20" s="84">
        <v>2016</v>
      </c>
      <c r="E20" s="84">
        <v>2018</v>
      </c>
      <c r="F20" s="87" t="s">
        <v>33</v>
      </c>
      <c r="G20" s="19" t="s">
        <v>22</v>
      </c>
      <c r="H20" s="90" t="s">
        <v>27</v>
      </c>
      <c r="I20" s="90" t="s">
        <v>37</v>
      </c>
      <c r="J20" s="90" t="s">
        <v>35</v>
      </c>
      <c r="K20" s="12" t="s">
        <v>69</v>
      </c>
      <c r="L20" s="90" t="s">
        <v>25</v>
      </c>
      <c r="M20" s="75">
        <v>6149</v>
      </c>
      <c r="N20" s="94"/>
      <c r="O20" s="92"/>
    </row>
    <row r="21" spans="1:15" ht="15" customHeight="1" x14ac:dyDescent="0.25">
      <c r="A21" s="114" t="s">
        <v>28</v>
      </c>
      <c r="B21" s="135" t="s">
        <v>72</v>
      </c>
      <c r="C21" s="111" t="s">
        <v>83</v>
      </c>
      <c r="D21" s="111">
        <v>2016</v>
      </c>
      <c r="E21" s="111">
        <v>2018</v>
      </c>
      <c r="F21" s="126" t="s">
        <v>75</v>
      </c>
      <c r="G21" s="42" t="s">
        <v>40</v>
      </c>
      <c r="H21" s="43" t="s">
        <v>18</v>
      </c>
      <c r="I21" s="43" t="s">
        <v>18</v>
      </c>
      <c r="J21" s="43" t="s">
        <v>18</v>
      </c>
      <c r="K21" s="44" t="s">
        <v>18</v>
      </c>
      <c r="L21" s="43" t="s">
        <v>18</v>
      </c>
      <c r="M21" s="74">
        <f>M22+M23+M24</f>
        <v>44159.6</v>
      </c>
      <c r="N21" s="5"/>
    </row>
    <row r="22" spans="1:15" ht="30" x14ac:dyDescent="0.25">
      <c r="A22" s="115"/>
      <c r="B22" s="136"/>
      <c r="C22" s="112"/>
      <c r="D22" s="112"/>
      <c r="E22" s="112"/>
      <c r="F22" s="127"/>
      <c r="G22" s="19" t="s">
        <v>22</v>
      </c>
      <c r="H22" s="90" t="s">
        <v>27</v>
      </c>
      <c r="I22" s="90" t="s">
        <v>34</v>
      </c>
      <c r="J22" s="90" t="s">
        <v>36</v>
      </c>
      <c r="K22" s="12" t="s">
        <v>123</v>
      </c>
      <c r="L22" s="90" t="s">
        <v>25</v>
      </c>
      <c r="M22" s="75">
        <v>44159.6</v>
      </c>
    </row>
    <row r="23" spans="1:15" ht="45" hidden="1" x14ac:dyDescent="0.25">
      <c r="A23" s="115"/>
      <c r="B23" s="136"/>
      <c r="C23" s="112"/>
      <c r="D23" s="112"/>
      <c r="E23" s="112"/>
      <c r="F23" s="127"/>
      <c r="G23" s="19" t="s">
        <v>20</v>
      </c>
      <c r="H23" s="90" t="s">
        <v>27</v>
      </c>
      <c r="I23" s="90" t="s">
        <v>34</v>
      </c>
      <c r="J23" s="90" t="s">
        <v>36</v>
      </c>
      <c r="K23" s="12" t="s">
        <v>123</v>
      </c>
      <c r="L23" s="90" t="s">
        <v>25</v>
      </c>
      <c r="M23" s="75">
        <v>0</v>
      </c>
    </row>
    <row r="24" spans="1:15" ht="30" hidden="1" x14ac:dyDescent="0.25">
      <c r="A24" s="116"/>
      <c r="B24" s="137"/>
      <c r="C24" s="113"/>
      <c r="D24" s="113"/>
      <c r="E24" s="113"/>
      <c r="F24" s="128"/>
      <c r="G24" s="19" t="s">
        <v>21</v>
      </c>
      <c r="H24" s="90" t="s">
        <v>27</v>
      </c>
      <c r="I24" s="90" t="s">
        <v>34</v>
      </c>
      <c r="J24" s="90" t="s">
        <v>36</v>
      </c>
      <c r="K24" s="12" t="s">
        <v>123</v>
      </c>
      <c r="L24" s="90" t="s">
        <v>25</v>
      </c>
      <c r="M24" s="75">
        <v>0</v>
      </c>
    </row>
    <row r="25" spans="1:15" s="14" customFormat="1" ht="45.75" hidden="1" customHeight="1" x14ac:dyDescent="0.25">
      <c r="A25" s="7" t="s">
        <v>90</v>
      </c>
      <c r="B25" s="8" t="s">
        <v>77</v>
      </c>
      <c r="C25" s="9" t="s">
        <v>83</v>
      </c>
      <c r="D25" s="9">
        <v>2017</v>
      </c>
      <c r="E25" s="9">
        <v>2018</v>
      </c>
      <c r="F25" s="10" t="s">
        <v>26</v>
      </c>
      <c r="G25" s="11" t="s">
        <v>22</v>
      </c>
      <c r="H25" s="90" t="s">
        <v>27</v>
      </c>
      <c r="I25" s="90" t="s">
        <v>23</v>
      </c>
      <c r="J25" s="90" t="s">
        <v>24</v>
      </c>
      <c r="K25" s="12" t="s">
        <v>78</v>
      </c>
      <c r="L25" s="90" t="s">
        <v>25</v>
      </c>
      <c r="M25" s="75">
        <v>0</v>
      </c>
      <c r="N25" s="13"/>
    </row>
    <row r="26" spans="1:15" hidden="1" x14ac:dyDescent="0.25">
      <c r="A26" s="114" t="s">
        <v>32</v>
      </c>
      <c r="B26" s="131" t="s">
        <v>85</v>
      </c>
      <c r="C26" s="111" t="s">
        <v>83</v>
      </c>
      <c r="D26" s="111">
        <v>2018</v>
      </c>
      <c r="E26" s="111">
        <v>2018</v>
      </c>
      <c r="F26" s="126" t="s">
        <v>172</v>
      </c>
      <c r="G26" s="42" t="s">
        <v>40</v>
      </c>
      <c r="H26" s="43" t="s">
        <v>18</v>
      </c>
      <c r="I26" s="43" t="s">
        <v>18</v>
      </c>
      <c r="J26" s="43" t="s">
        <v>18</v>
      </c>
      <c r="K26" s="44" t="s">
        <v>18</v>
      </c>
      <c r="L26" s="43" t="s">
        <v>18</v>
      </c>
      <c r="M26" s="74">
        <f>M27+M28</f>
        <v>0</v>
      </c>
      <c r="N26" s="5"/>
    </row>
    <row r="27" spans="1:15" ht="75" hidden="1" customHeight="1" x14ac:dyDescent="0.25">
      <c r="A27" s="115"/>
      <c r="B27" s="132"/>
      <c r="C27" s="112"/>
      <c r="D27" s="112"/>
      <c r="E27" s="112"/>
      <c r="F27" s="127"/>
      <c r="G27" s="11" t="s">
        <v>22</v>
      </c>
      <c r="H27" s="90" t="s">
        <v>27</v>
      </c>
      <c r="I27" s="90" t="s">
        <v>29</v>
      </c>
      <c r="J27" s="90" t="s">
        <v>36</v>
      </c>
      <c r="K27" s="12" t="s">
        <v>170</v>
      </c>
      <c r="L27" s="90" t="s">
        <v>25</v>
      </c>
      <c r="M27" s="75">
        <v>0</v>
      </c>
      <c r="N27" s="5"/>
    </row>
    <row r="28" spans="1:15" ht="45" hidden="1" x14ac:dyDescent="0.25">
      <c r="A28" s="116"/>
      <c r="B28" s="133"/>
      <c r="C28" s="113"/>
      <c r="D28" s="113"/>
      <c r="E28" s="113"/>
      <c r="F28" s="128"/>
      <c r="G28" s="19" t="s">
        <v>20</v>
      </c>
      <c r="H28" s="90" t="s">
        <v>27</v>
      </c>
      <c r="I28" s="90" t="s">
        <v>29</v>
      </c>
      <c r="J28" s="90" t="s">
        <v>36</v>
      </c>
      <c r="K28" s="12" t="s">
        <v>171</v>
      </c>
      <c r="L28" s="90" t="s">
        <v>25</v>
      </c>
      <c r="M28" s="75">
        <v>0</v>
      </c>
      <c r="N28" s="5"/>
    </row>
    <row r="29" spans="1:15" ht="30" hidden="1" x14ac:dyDescent="0.25">
      <c r="A29" s="7" t="s">
        <v>91</v>
      </c>
      <c r="B29" s="88" t="s">
        <v>87</v>
      </c>
      <c r="C29" s="9" t="s">
        <v>83</v>
      </c>
      <c r="D29" s="9">
        <v>2018</v>
      </c>
      <c r="E29" s="9">
        <v>2018</v>
      </c>
      <c r="F29" s="10" t="s">
        <v>26</v>
      </c>
      <c r="G29" s="11" t="s">
        <v>22</v>
      </c>
      <c r="H29" s="90" t="s">
        <v>27</v>
      </c>
      <c r="I29" s="90" t="s">
        <v>24</v>
      </c>
      <c r="J29" s="90" t="s">
        <v>24</v>
      </c>
      <c r="K29" s="12" t="s">
        <v>86</v>
      </c>
      <c r="L29" s="90" t="s">
        <v>25</v>
      </c>
      <c r="M29" s="75">
        <v>0</v>
      </c>
      <c r="N29" s="5"/>
    </row>
    <row r="30" spans="1:15" ht="30" hidden="1" x14ac:dyDescent="0.25">
      <c r="A30" s="7" t="s">
        <v>114</v>
      </c>
      <c r="B30" s="88" t="s">
        <v>117</v>
      </c>
      <c r="C30" s="9" t="s">
        <v>83</v>
      </c>
      <c r="D30" s="9">
        <v>2016</v>
      </c>
      <c r="E30" s="9">
        <v>2020</v>
      </c>
      <c r="F30" s="10" t="s">
        <v>33</v>
      </c>
      <c r="G30" s="11" t="s">
        <v>22</v>
      </c>
      <c r="H30" s="90" t="s">
        <v>27</v>
      </c>
      <c r="I30" s="90" t="s">
        <v>29</v>
      </c>
      <c r="J30" s="90" t="s">
        <v>30</v>
      </c>
      <c r="K30" s="12" t="s">
        <v>118</v>
      </c>
      <c r="L30" s="90" t="s">
        <v>31</v>
      </c>
      <c r="M30" s="75">
        <v>0</v>
      </c>
      <c r="N30" s="5"/>
    </row>
    <row r="31" spans="1:15" ht="30" hidden="1" x14ac:dyDescent="0.25">
      <c r="A31" s="46" t="s">
        <v>115</v>
      </c>
      <c r="B31" s="88" t="s">
        <v>121</v>
      </c>
      <c r="C31" s="9" t="s">
        <v>83</v>
      </c>
      <c r="D31" s="9">
        <v>2017</v>
      </c>
      <c r="E31" s="9">
        <v>2018</v>
      </c>
      <c r="F31" s="10" t="s">
        <v>33</v>
      </c>
      <c r="G31" s="11" t="s">
        <v>22</v>
      </c>
      <c r="H31" s="90" t="s">
        <v>27</v>
      </c>
      <c r="I31" s="90" t="s">
        <v>29</v>
      </c>
      <c r="J31" s="90" t="s">
        <v>30</v>
      </c>
      <c r="K31" s="12" t="s">
        <v>119</v>
      </c>
      <c r="L31" s="90" t="s">
        <v>31</v>
      </c>
      <c r="M31" s="75">
        <v>0</v>
      </c>
      <c r="N31" s="5"/>
    </row>
    <row r="32" spans="1:15" ht="60" x14ac:dyDescent="0.25">
      <c r="A32" s="7" t="s">
        <v>89</v>
      </c>
      <c r="B32" s="88" t="s">
        <v>152</v>
      </c>
      <c r="C32" s="9" t="s">
        <v>83</v>
      </c>
      <c r="D32" s="9">
        <v>2018</v>
      </c>
      <c r="E32" s="9">
        <v>2019</v>
      </c>
      <c r="F32" s="10" t="s">
        <v>192</v>
      </c>
      <c r="G32" s="11" t="s">
        <v>22</v>
      </c>
      <c r="H32" s="90" t="s">
        <v>27</v>
      </c>
      <c r="I32" s="90" t="s">
        <v>29</v>
      </c>
      <c r="J32" s="90" t="s">
        <v>30</v>
      </c>
      <c r="K32" s="12" t="s">
        <v>151</v>
      </c>
      <c r="L32" s="90" t="s">
        <v>25</v>
      </c>
      <c r="M32" s="75">
        <v>50000</v>
      </c>
      <c r="N32" s="5"/>
    </row>
    <row r="33" spans="1:14" ht="0.75" customHeight="1" x14ac:dyDescent="0.25">
      <c r="A33" s="7" t="s">
        <v>208</v>
      </c>
      <c r="B33" s="88" t="s">
        <v>153</v>
      </c>
      <c r="C33" s="9" t="s">
        <v>83</v>
      </c>
      <c r="D33" s="9">
        <v>2018</v>
      </c>
      <c r="E33" s="9">
        <v>2018</v>
      </c>
      <c r="F33" s="10" t="s">
        <v>26</v>
      </c>
      <c r="G33" s="11" t="s">
        <v>22</v>
      </c>
      <c r="H33" s="90" t="s">
        <v>27</v>
      </c>
      <c r="I33" s="90" t="s">
        <v>29</v>
      </c>
      <c r="J33" s="90" t="s">
        <v>30</v>
      </c>
      <c r="K33" s="12" t="s">
        <v>154</v>
      </c>
      <c r="L33" s="90" t="s">
        <v>31</v>
      </c>
      <c r="M33" s="75">
        <v>0</v>
      </c>
      <c r="N33" s="5"/>
    </row>
    <row r="34" spans="1:14" ht="79.5" hidden="1" customHeight="1" x14ac:dyDescent="0.25">
      <c r="A34" s="7" t="s">
        <v>130</v>
      </c>
      <c r="B34" s="88" t="s">
        <v>125</v>
      </c>
      <c r="C34" s="9" t="s">
        <v>83</v>
      </c>
      <c r="D34" s="9">
        <v>2018</v>
      </c>
      <c r="E34" s="9">
        <v>2018</v>
      </c>
      <c r="F34" s="10" t="s">
        <v>26</v>
      </c>
      <c r="G34" s="11" t="s">
        <v>22</v>
      </c>
      <c r="H34" s="90" t="s">
        <v>27</v>
      </c>
      <c r="I34" s="90" t="s">
        <v>23</v>
      </c>
      <c r="J34" s="90" t="s">
        <v>24</v>
      </c>
      <c r="K34" s="12" t="s">
        <v>136</v>
      </c>
      <c r="L34" s="90" t="s">
        <v>25</v>
      </c>
      <c r="M34" s="75">
        <v>0</v>
      </c>
      <c r="N34" s="5"/>
    </row>
    <row r="35" spans="1:14" ht="29.25" hidden="1" customHeight="1" x14ac:dyDescent="0.25">
      <c r="A35" s="7" t="s">
        <v>131</v>
      </c>
      <c r="B35" s="47" t="s">
        <v>133</v>
      </c>
      <c r="C35" s="9" t="s">
        <v>83</v>
      </c>
      <c r="D35" s="9">
        <v>2018</v>
      </c>
      <c r="E35" s="9">
        <v>2018</v>
      </c>
      <c r="F35" s="10" t="s">
        <v>26</v>
      </c>
      <c r="G35" s="11" t="s">
        <v>22</v>
      </c>
      <c r="H35" s="90" t="s">
        <v>27</v>
      </c>
      <c r="I35" s="90" t="s">
        <v>23</v>
      </c>
      <c r="J35" s="90" t="s">
        <v>24</v>
      </c>
      <c r="K35" s="12" t="s">
        <v>137</v>
      </c>
      <c r="L35" s="90" t="s">
        <v>31</v>
      </c>
      <c r="M35" s="75">
        <v>0</v>
      </c>
      <c r="N35" s="5"/>
    </row>
    <row r="36" spans="1:14" ht="30.75" hidden="1" customHeight="1" x14ac:dyDescent="0.25">
      <c r="A36" s="7" t="s">
        <v>132</v>
      </c>
      <c r="B36" s="47" t="s">
        <v>134</v>
      </c>
      <c r="C36" s="9" t="s">
        <v>83</v>
      </c>
      <c r="D36" s="9">
        <v>2018</v>
      </c>
      <c r="E36" s="9">
        <v>2018</v>
      </c>
      <c r="F36" s="10" t="s">
        <v>193</v>
      </c>
      <c r="G36" s="11" t="s">
        <v>22</v>
      </c>
      <c r="H36" s="90" t="s">
        <v>27</v>
      </c>
      <c r="I36" s="90" t="s">
        <v>23</v>
      </c>
      <c r="J36" s="90" t="s">
        <v>24</v>
      </c>
      <c r="K36" s="12" t="s">
        <v>138</v>
      </c>
      <c r="L36" s="90" t="s">
        <v>31</v>
      </c>
      <c r="M36" s="75">
        <v>0</v>
      </c>
      <c r="N36" s="5"/>
    </row>
    <row r="37" spans="1:14" ht="33" customHeight="1" x14ac:dyDescent="0.25">
      <c r="A37" s="7" t="s">
        <v>90</v>
      </c>
      <c r="B37" s="47" t="s">
        <v>147</v>
      </c>
      <c r="C37" s="9" t="s">
        <v>83</v>
      </c>
      <c r="D37" s="9">
        <v>2018</v>
      </c>
      <c r="E37" s="9">
        <v>2019</v>
      </c>
      <c r="F37" s="10" t="s">
        <v>135</v>
      </c>
      <c r="G37" s="11" t="s">
        <v>22</v>
      </c>
      <c r="H37" s="90" t="s">
        <v>27</v>
      </c>
      <c r="I37" s="90" t="s">
        <v>34</v>
      </c>
      <c r="J37" s="90" t="s">
        <v>35</v>
      </c>
      <c r="K37" s="12" t="s">
        <v>210</v>
      </c>
      <c r="L37" s="90" t="s">
        <v>25</v>
      </c>
      <c r="M37" s="75">
        <v>13513.4</v>
      </c>
      <c r="N37" s="5"/>
    </row>
    <row r="38" spans="1:14" ht="30.75" customHeight="1" x14ac:dyDescent="0.25">
      <c r="A38" s="7" t="s">
        <v>32</v>
      </c>
      <c r="B38" s="47" t="s">
        <v>148</v>
      </c>
      <c r="C38" s="9" t="s">
        <v>83</v>
      </c>
      <c r="D38" s="9">
        <v>2018</v>
      </c>
      <c r="E38" s="9">
        <v>2019</v>
      </c>
      <c r="F38" s="10" t="s">
        <v>135</v>
      </c>
      <c r="G38" s="11" t="s">
        <v>22</v>
      </c>
      <c r="H38" s="90" t="s">
        <v>27</v>
      </c>
      <c r="I38" s="90" t="s">
        <v>34</v>
      </c>
      <c r="J38" s="90" t="s">
        <v>35</v>
      </c>
      <c r="K38" s="12" t="s">
        <v>211</v>
      </c>
      <c r="L38" s="90" t="s">
        <v>25</v>
      </c>
      <c r="M38" s="75">
        <v>15463.4</v>
      </c>
      <c r="N38" s="5"/>
    </row>
    <row r="39" spans="1:14" ht="30" customHeight="1" x14ac:dyDescent="0.25">
      <c r="A39" s="7" t="s">
        <v>91</v>
      </c>
      <c r="B39" s="47" t="s">
        <v>149</v>
      </c>
      <c r="C39" s="9" t="s">
        <v>83</v>
      </c>
      <c r="D39" s="9">
        <v>2018</v>
      </c>
      <c r="E39" s="9">
        <v>2019</v>
      </c>
      <c r="F39" s="10" t="s">
        <v>135</v>
      </c>
      <c r="G39" s="11" t="s">
        <v>22</v>
      </c>
      <c r="H39" s="90" t="s">
        <v>27</v>
      </c>
      <c r="I39" s="90" t="s">
        <v>34</v>
      </c>
      <c r="J39" s="90" t="s">
        <v>35</v>
      </c>
      <c r="K39" s="12" t="s">
        <v>212</v>
      </c>
      <c r="L39" s="90" t="s">
        <v>25</v>
      </c>
      <c r="M39" s="75">
        <v>15463.4</v>
      </c>
      <c r="N39" s="5"/>
    </row>
    <row r="40" spans="1:14" ht="1.5" hidden="1" customHeight="1" x14ac:dyDescent="0.25">
      <c r="A40" s="7" t="s">
        <v>145</v>
      </c>
      <c r="B40" s="47" t="s">
        <v>142</v>
      </c>
      <c r="C40" s="9" t="s">
        <v>83</v>
      </c>
      <c r="D40" s="9">
        <v>2016</v>
      </c>
      <c r="E40" s="9">
        <v>2017</v>
      </c>
      <c r="F40" s="10" t="s">
        <v>33</v>
      </c>
      <c r="G40" s="11" t="s">
        <v>22</v>
      </c>
      <c r="H40" s="90" t="s">
        <v>143</v>
      </c>
      <c r="I40" s="90" t="s">
        <v>29</v>
      </c>
      <c r="J40" s="90" t="s">
        <v>36</v>
      </c>
      <c r="K40" s="12" t="s">
        <v>144</v>
      </c>
      <c r="L40" s="90" t="s">
        <v>25</v>
      </c>
      <c r="M40" s="75">
        <v>0</v>
      </c>
      <c r="N40" s="5"/>
    </row>
    <row r="41" spans="1:14" ht="31.5" hidden="1" customHeight="1" x14ac:dyDescent="0.25">
      <c r="A41" s="7" t="s">
        <v>155</v>
      </c>
      <c r="B41" s="47" t="s">
        <v>146</v>
      </c>
      <c r="C41" s="9" t="s">
        <v>83</v>
      </c>
      <c r="D41" s="9">
        <v>2018</v>
      </c>
      <c r="E41" s="9">
        <v>2018</v>
      </c>
      <c r="F41" s="10" t="s">
        <v>26</v>
      </c>
      <c r="G41" s="11" t="s">
        <v>22</v>
      </c>
      <c r="H41" s="90" t="s">
        <v>27</v>
      </c>
      <c r="I41" s="90" t="s">
        <v>29</v>
      </c>
      <c r="J41" s="90" t="s">
        <v>30</v>
      </c>
      <c r="K41" s="12" t="s">
        <v>150</v>
      </c>
      <c r="L41" s="90" t="s">
        <v>25</v>
      </c>
      <c r="M41" s="75">
        <v>0</v>
      </c>
      <c r="N41" s="5"/>
    </row>
    <row r="42" spans="1:14" ht="31.5" hidden="1" customHeight="1" x14ac:dyDescent="0.25">
      <c r="A42" s="7" t="s">
        <v>156</v>
      </c>
      <c r="B42" s="47" t="s">
        <v>157</v>
      </c>
      <c r="C42" s="9" t="s">
        <v>83</v>
      </c>
      <c r="D42" s="9">
        <v>2015</v>
      </c>
      <c r="E42" s="9">
        <v>2018</v>
      </c>
      <c r="F42" s="10" t="s">
        <v>174</v>
      </c>
      <c r="G42" s="11" t="s">
        <v>22</v>
      </c>
      <c r="H42" s="90" t="s">
        <v>27</v>
      </c>
      <c r="I42" s="90" t="s">
        <v>23</v>
      </c>
      <c r="J42" s="90" t="s">
        <v>24</v>
      </c>
      <c r="K42" s="12" t="s">
        <v>158</v>
      </c>
      <c r="L42" s="90" t="s">
        <v>25</v>
      </c>
      <c r="M42" s="75">
        <v>0</v>
      </c>
      <c r="N42" s="5"/>
    </row>
    <row r="43" spans="1:14" ht="51.75" hidden="1" customHeight="1" x14ac:dyDescent="0.25">
      <c r="A43" s="7" t="s">
        <v>159</v>
      </c>
      <c r="B43" s="47" t="s">
        <v>160</v>
      </c>
      <c r="C43" s="9" t="s">
        <v>83</v>
      </c>
      <c r="D43" s="9">
        <v>2018</v>
      </c>
      <c r="E43" s="9">
        <v>2020</v>
      </c>
      <c r="F43" s="10" t="s">
        <v>26</v>
      </c>
      <c r="G43" s="11" t="s">
        <v>22</v>
      </c>
      <c r="H43" s="90" t="s">
        <v>27</v>
      </c>
      <c r="I43" s="90" t="s">
        <v>23</v>
      </c>
      <c r="J43" s="90" t="s">
        <v>24</v>
      </c>
      <c r="K43" s="12" t="s">
        <v>161</v>
      </c>
      <c r="L43" s="90" t="s">
        <v>25</v>
      </c>
      <c r="M43" s="75">
        <v>0</v>
      </c>
      <c r="N43" s="5"/>
    </row>
    <row r="44" spans="1:14" ht="51.75" customHeight="1" x14ac:dyDescent="0.25">
      <c r="A44" s="7" t="s">
        <v>114</v>
      </c>
      <c r="B44" s="47" t="s">
        <v>162</v>
      </c>
      <c r="C44" s="9" t="s">
        <v>83</v>
      </c>
      <c r="D44" s="9">
        <v>2018</v>
      </c>
      <c r="E44" s="9">
        <v>2019</v>
      </c>
      <c r="F44" s="10" t="s">
        <v>26</v>
      </c>
      <c r="G44" s="11" t="s">
        <v>22</v>
      </c>
      <c r="H44" s="90" t="s">
        <v>27</v>
      </c>
      <c r="I44" s="90" t="s">
        <v>29</v>
      </c>
      <c r="J44" s="90" t="s">
        <v>30</v>
      </c>
      <c r="K44" s="12" t="s">
        <v>163</v>
      </c>
      <c r="L44" s="90" t="s">
        <v>25</v>
      </c>
      <c r="M44" s="75">
        <v>5766.6</v>
      </c>
      <c r="N44" s="5"/>
    </row>
    <row r="45" spans="1:14" ht="51.75" hidden="1" customHeight="1" x14ac:dyDescent="0.25">
      <c r="A45" s="7" t="s">
        <v>165</v>
      </c>
      <c r="B45" s="47" t="s">
        <v>164</v>
      </c>
      <c r="C45" s="9" t="s">
        <v>83</v>
      </c>
      <c r="D45" s="9">
        <v>2018</v>
      </c>
      <c r="E45" s="9">
        <v>2020</v>
      </c>
      <c r="F45" s="10" t="s">
        <v>173</v>
      </c>
      <c r="G45" s="11" t="s">
        <v>22</v>
      </c>
      <c r="H45" s="90" t="s">
        <v>27</v>
      </c>
      <c r="I45" s="90" t="s">
        <v>34</v>
      </c>
      <c r="J45" s="90" t="s">
        <v>36</v>
      </c>
      <c r="K45" s="12" t="s">
        <v>166</v>
      </c>
      <c r="L45" s="90" t="s">
        <v>25</v>
      </c>
      <c r="M45" s="75">
        <v>0</v>
      </c>
      <c r="N45" s="5"/>
    </row>
    <row r="46" spans="1:14" ht="62.25" hidden="1" customHeight="1" x14ac:dyDescent="0.25">
      <c r="A46" s="7" t="s">
        <v>167</v>
      </c>
      <c r="B46" s="47" t="s">
        <v>168</v>
      </c>
      <c r="C46" s="9" t="s">
        <v>83</v>
      </c>
      <c r="D46" s="9">
        <v>2018</v>
      </c>
      <c r="E46" s="9">
        <v>2018</v>
      </c>
      <c r="F46" s="10" t="s">
        <v>175</v>
      </c>
      <c r="G46" s="11" t="s">
        <v>22</v>
      </c>
      <c r="H46" s="90" t="s">
        <v>27</v>
      </c>
      <c r="I46" s="90" t="s">
        <v>23</v>
      </c>
      <c r="J46" s="90" t="s">
        <v>24</v>
      </c>
      <c r="K46" s="12" t="s">
        <v>169</v>
      </c>
      <c r="L46" s="90" t="s">
        <v>25</v>
      </c>
      <c r="M46" s="75">
        <v>0</v>
      </c>
      <c r="N46" s="5"/>
    </row>
    <row r="47" spans="1:14" ht="33.75" hidden="1" customHeight="1" x14ac:dyDescent="0.25">
      <c r="A47" s="7" t="s">
        <v>176</v>
      </c>
      <c r="B47" s="47" t="s">
        <v>177</v>
      </c>
      <c r="C47" s="9" t="s">
        <v>83</v>
      </c>
      <c r="D47" s="9">
        <v>2018</v>
      </c>
      <c r="E47" s="9">
        <v>2020</v>
      </c>
      <c r="F47" s="10" t="s">
        <v>26</v>
      </c>
      <c r="G47" s="11" t="s">
        <v>22</v>
      </c>
      <c r="H47" s="90" t="s">
        <v>27</v>
      </c>
      <c r="I47" s="90" t="s">
        <v>23</v>
      </c>
      <c r="J47" s="90" t="s">
        <v>24</v>
      </c>
      <c r="K47" s="18" t="s">
        <v>178</v>
      </c>
      <c r="L47" s="90" t="s">
        <v>25</v>
      </c>
      <c r="M47" s="75">
        <v>0</v>
      </c>
      <c r="N47" s="5"/>
    </row>
    <row r="48" spans="1:14" ht="33.75" customHeight="1" x14ac:dyDescent="0.25">
      <c r="A48" s="115" t="s">
        <v>115</v>
      </c>
      <c r="B48" s="141" t="s">
        <v>182</v>
      </c>
      <c r="C48" s="111" t="s">
        <v>83</v>
      </c>
      <c r="D48" s="111">
        <v>2018</v>
      </c>
      <c r="E48" s="111">
        <v>2019</v>
      </c>
      <c r="F48" s="126" t="s">
        <v>186</v>
      </c>
      <c r="G48" s="42" t="s">
        <v>40</v>
      </c>
      <c r="H48" s="43" t="s">
        <v>18</v>
      </c>
      <c r="I48" s="43" t="s">
        <v>18</v>
      </c>
      <c r="J48" s="43" t="s">
        <v>18</v>
      </c>
      <c r="K48" s="44" t="s">
        <v>18</v>
      </c>
      <c r="L48" s="43" t="s">
        <v>18</v>
      </c>
      <c r="M48" s="74">
        <f>M49+M50+M51+M52</f>
        <v>3573.3</v>
      </c>
      <c r="N48" s="5"/>
    </row>
    <row r="49" spans="1:14" ht="42" hidden="1" customHeight="1" x14ac:dyDescent="0.25">
      <c r="A49" s="115"/>
      <c r="B49" s="142"/>
      <c r="C49" s="112"/>
      <c r="D49" s="112"/>
      <c r="E49" s="112"/>
      <c r="F49" s="127"/>
      <c r="G49" s="8" t="s">
        <v>20</v>
      </c>
      <c r="H49" s="90" t="s">
        <v>27</v>
      </c>
      <c r="I49" s="90" t="s">
        <v>34</v>
      </c>
      <c r="J49" s="90" t="s">
        <v>35</v>
      </c>
      <c r="K49" s="18" t="s">
        <v>189</v>
      </c>
      <c r="L49" s="90" t="s">
        <v>25</v>
      </c>
      <c r="M49" s="75">
        <v>0</v>
      </c>
      <c r="N49" s="5"/>
    </row>
    <row r="50" spans="1:14" ht="33.75" hidden="1" customHeight="1" x14ac:dyDescent="0.25">
      <c r="A50" s="115"/>
      <c r="B50" s="142"/>
      <c r="C50" s="112"/>
      <c r="D50" s="112"/>
      <c r="E50" s="112"/>
      <c r="F50" s="127"/>
      <c r="G50" s="19" t="s">
        <v>21</v>
      </c>
      <c r="H50" s="90" t="s">
        <v>27</v>
      </c>
      <c r="I50" s="90" t="s">
        <v>34</v>
      </c>
      <c r="J50" s="90" t="s">
        <v>35</v>
      </c>
      <c r="K50" s="18" t="s">
        <v>189</v>
      </c>
      <c r="L50" s="90" t="s">
        <v>25</v>
      </c>
      <c r="M50" s="75">
        <v>0</v>
      </c>
      <c r="N50" s="5"/>
    </row>
    <row r="51" spans="1:14" ht="33.75" hidden="1" customHeight="1" x14ac:dyDescent="0.25">
      <c r="A51" s="115"/>
      <c r="B51" s="142"/>
      <c r="C51" s="112"/>
      <c r="D51" s="112"/>
      <c r="E51" s="112"/>
      <c r="F51" s="127"/>
      <c r="G51" s="8" t="s">
        <v>20</v>
      </c>
      <c r="H51" s="90" t="s">
        <v>27</v>
      </c>
      <c r="I51" s="90" t="s">
        <v>34</v>
      </c>
      <c r="J51" s="90" t="s">
        <v>35</v>
      </c>
      <c r="K51" s="18" t="s">
        <v>190</v>
      </c>
      <c r="L51" s="90" t="s">
        <v>25</v>
      </c>
      <c r="M51" s="75">
        <v>0</v>
      </c>
      <c r="N51" s="5"/>
    </row>
    <row r="52" spans="1:14" s="14" customFormat="1" ht="33.75" customHeight="1" x14ac:dyDescent="0.25">
      <c r="A52" s="116"/>
      <c r="B52" s="143"/>
      <c r="C52" s="113"/>
      <c r="D52" s="113"/>
      <c r="E52" s="113"/>
      <c r="F52" s="128"/>
      <c r="G52" s="11" t="s">
        <v>22</v>
      </c>
      <c r="H52" s="90" t="s">
        <v>27</v>
      </c>
      <c r="I52" s="90" t="s">
        <v>34</v>
      </c>
      <c r="J52" s="90" t="s">
        <v>35</v>
      </c>
      <c r="K52" s="18" t="s">
        <v>189</v>
      </c>
      <c r="L52" s="90" t="s">
        <v>25</v>
      </c>
      <c r="M52" s="75">
        <v>3573.3</v>
      </c>
      <c r="N52" s="13"/>
    </row>
    <row r="53" spans="1:14" s="14" customFormat="1" ht="33.75" customHeight="1" x14ac:dyDescent="0.25">
      <c r="A53" s="7" t="s">
        <v>116</v>
      </c>
      <c r="B53" s="88" t="s">
        <v>183</v>
      </c>
      <c r="C53" s="9" t="s">
        <v>83</v>
      </c>
      <c r="D53" s="9">
        <v>2018</v>
      </c>
      <c r="E53" s="9">
        <v>2019</v>
      </c>
      <c r="F53" s="10" t="s">
        <v>185</v>
      </c>
      <c r="G53" s="11" t="s">
        <v>22</v>
      </c>
      <c r="H53" s="90" t="s">
        <v>27</v>
      </c>
      <c r="I53" s="90" t="s">
        <v>34</v>
      </c>
      <c r="J53" s="90" t="s">
        <v>35</v>
      </c>
      <c r="K53" s="18" t="s">
        <v>184</v>
      </c>
      <c r="L53" s="90" t="s">
        <v>25</v>
      </c>
      <c r="M53" s="75">
        <v>3569.1</v>
      </c>
      <c r="N53" s="13"/>
    </row>
    <row r="54" spans="1:14" s="14" customFormat="1" ht="33.75" customHeight="1" x14ac:dyDescent="0.25">
      <c r="A54" s="68" t="s">
        <v>124</v>
      </c>
      <c r="B54" s="88" t="s">
        <v>181</v>
      </c>
      <c r="C54" s="9" t="s">
        <v>83</v>
      </c>
      <c r="D54" s="9">
        <v>2018</v>
      </c>
      <c r="E54" s="9">
        <v>2019</v>
      </c>
      <c r="F54" s="10" t="s">
        <v>135</v>
      </c>
      <c r="G54" s="11" t="s">
        <v>22</v>
      </c>
      <c r="H54" s="90" t="s">
        <v>27</v>
      </c>
      <c r="I54" s="90" t="s">
        <v>34</v>
      </c>
      <c r="J54" s="90" t="s">
        <v>35</v>
      </c>
      <c r="K54" s="18" t="s">
        <v>206</v>
      </c>
      <c r="L54" s="90" t="s">
        <v>25</v>
      </c>
      <c r="M54" s="75">
        <v>9346.4</v>
      </c>
      <c r="N54" s="13"/>
    </row>
    <row r="55" spans="1:14" s="14" customFormat="1" ht="33.75" hidden="1" customHeight="1" x14ac:dyDescent="0.25">
      <c r="A55" s="68" t="s">
        <v>197</v>
      </c>
      <c r="B55" s="88" t="s">
        <v>195</v>
      </c>
      <c r="C55" s="9" t="s">
        <v>83</v>
      </c>
      <c r="D55" s="9">
        <v>2018</v>
      </c>
      <c r="E55" s="9">
        <v>2019</v>
      </c>
      <c r="F55" s="10" t="s">
        <v>26</v>
      </c>
      <c r="G55" s="11" t="s">
        <v>22</v>
      </c>
      <c r="H55" s="90" t="s">
        <v>27</v>
      </c>
      <c r="I55" s="90" t="s">
        <v>23</v>
      </c>
      <c r="J55" s="90" t="s">
        <v>24</v>
      </c>
      <c r="K55" s="18" t="s">
        <v>196</v>
      </c>
      <c r="L55" s="90" t="s">
        <v>25</v>
      </c>
      <c r="M55" s="75">
        <v>0</v>
      </c>
      <c r="N55" s="13"/>
    </row>
    <row r="56" spans="1:14" s="14" customFormat="1" ht="33.75" hidden="1" customHeight="1" x14ac:dyDescent="0.25">
      <c r="A56" s="68" t="s">
        <v>198</v>
      </c>
      <c r="B56" s="88" t="s">
        <v>199</v>
      </c>
      <c r="C56" s="9" t="s">
        <v>83</v>
      </c>
      <c r="D56" s="9">
        <v>2018</v>
      </c>
      <c r="E56" s="9">
        <v>2018</v>
      </c>
      <c r="F56" s="10" t="s">
        <v>26</v>
      </c>
      <c r="G56" s="11" t="s">
        <v>22</v>
      </c>
      <c r="H56" s="90" t="s">
        <v>27</v>
      </c>
      <c r="I56" s="90" t="s">
        <v>29</v>
      </c>
      <c r="J56" s="90" t="s">
        <v>35</v>
      </c>
      <c r="K56" s="18" t="s">
        <v>200</v>
      </c>
      <c r="L56" s="90" t="s">
        <v>25</v>
      </c>
      <c r="M56" s="75">
        <v>0</v>
      </c>
      <c r="N56" s="13"/>
    </row>
    <row r="57" spans="1:14" s="14" customFormat="1" ht="33.75" customHeight="1" x14ac:dyDescent="0.25">
      <c r="A57" s="68" t="s">
        <v>130</v>
      </c>
      <c r="B57" s="95" t="s">
        <v>204</v>
      </c>
      <c r="C57" s="9" t="s">
        <v>83</v>
      </c>
      <c r="D57" s="9">
        <v>2019</v>
      </c>
      <c r="E57" s="9">
        <v>2019</v>
      </c>
      <c r="F57" s="10" t="s">
        <v>26</v>
      </c>
      <c r="G57" s="11" t="s">
        <v>22</v>
      </c>
      <c r="H57" s="90" t="s">
        <v>27</v>
      </c>
      <c r="I57" s="90" t="s">
        <v>23</v>
      </c>
      <c r="J57" s="90" t="s">
        <v>24</v>
      </c>
      <c r="K57" s="18" t="s">
        <v>205</v>
      </c>
      <c r="L57" s="90" t="s">
        <v>25</v>
      </c>
      <c r="M57" s="75">
        <v>4511.2049999999999</v>
      </c>
      <c r="N57" s="13"/>
    </row>
    <row r="58" spans="1:14" ht="15" customHeight="1" x14ac:dyDescent="0.25">
      <c r="A58" s="138">
        <v>2</v>
      </c>
      <c r="B58" s="139" t="s">
        <v>44</v>
      </c>
      <c r="C58" s="140" t="s">
        <v>83</v>
      </c>
      <c r="D58" s="138">
        <v>2015</v>
      </c>
      <c r="E58" s="138">
        <v>2021</v>
      </c>
      <c r="F58" s="134"/>
      <c r="G58" s="25" t="s">
        <v>17</v>
      </c>
      <c r="H58" s="48" t="s">
        <v>18</v>
      </c>
      <c r="I58" s="49" t="s">
        <v>18</v>
      </c>
      <c r="J58" s="49" t="s">
        <v>18</v>
      </c>
      <c r="K58" s="50" t="s">
        <v>18</v>
      </c>
      <c r="L58" s="49" t="s">
        <v>18</v>
      </c>
      <c r="M58" s="76">
        <f>M59+M60+M61</f>
        <v>98981.37000000001</v>
      </c>
    </row>
    <row r="59" spans="1:14" ht="28.5" x14ac:dyDescent="0.25">
      <c r="A59" s="138"/>
      <c r="B59" s="139"/>
      <c r="C59" s="140"/>
      <c r="D59" s="138"/>
      <c r="E59" s="138"/>
      <c r="F59" s="134"/>
      <c r="G59" s="30" t="s">
        <v>19</v>
      </c>
      <c r="H59" s="48" t="s">
        <v>18</v>
      </c>
      <c r="I59" s="49" t="s">
        <v>18</v>
      </c>
      <c r="J59" s="49" t="s">
        <v>18</v>
      </c>
      <c r="K59" s="50" t="s">
        <v>18</v>
      </c>
      <c r="L59" s="49" t="s">
        <v>18</v>
      </c>
      <c r="M59" s="76">
        <f>M62+M63+M64+M65+M66+M68+M69+M70+M71+M72+M73+M74</f>
        <v>98981.37000000001</v>
      </c>
      <c r="N59" s="83"/>
    </row>
    <row r="60" spans="1:14" ht="42.75" x14ac:dyDescent="0.25">
      <c r="A60" s="138"/>
      <c r="B60" s="139"/>
      <c r="C60" s="140"/>
      <c r="D60" s="138"/>
      <c r="E60" s="138"/>
      <c r="F60" s="134"/>
      <c r="G60" s="30" t="s">
        <v>20</v>
      </c>
      <c r="H60" s="48" t="s">
        <v>18</v>
      </c>
      <c r="I60" s="49" t="s">
        <v>18</v>
      </c>
      <c r="J60" s="49" t="s">
        <v>18</v>
      </c>
      <c r="K60" s="50" t="s">
        <v>18</v>
      </c>
      <c r="L60" s="49" t="s">
        <v>18</v>
      </c>
      <c r="M60" s="76">
        <v>0</v>
      </c>
    </row>
    <row r="61" spans="1:14" ht="27.75" customHeight="1" x14ac:dyDescent="0.25">
      <c r="A61" s="138"/>
      <c r="B61" s="139"/>
      <c r="C61" s="140"/>
      <c r="D61" s="138"/>
      <c r="E61" s="138"/>
      <c r="F61" s="134"/>
      <c r="G61" s="30" t="s">
        <v>21</v>
      </c>
      <c r="H61" s="48" t="s">
        <v>18</v>
      </c>
      <c r="I61" s="49" t="s">
        <v>18</v>
      </c>
      <c r="J61" s="49" t="s">
        <v>18</v>
      </c>
      <c r="K61" s="50" t="s">
        <v>18</v>
      </c>
      <c r="L61" s="49" t="s">
        <v>18</v>
      </c>
      <c r="M61" s="76">
        <v>0</v>
      </c>
    </row>
    <row r="62" spans="1:14" ht="30" hidden="1" x14ac:dyDescent="0.25">
      <c r="A62" s="7" t="s">
        <v>45</v>
      </c>
      <c r="B62" s="51" t="s">
        <v>79</v>
      </c>
      <c r="C62" s="9" t="s">
        <v>83</v>
      </c>
      <c r="D62" s="11">
        <v>2017</v>
      </c>
      <c r="E62" s="11">
        <v>2018</v>
      </c>
      <c r="F62" s="52" t="s">
        <v>26</v>
      </c>
      <c r="G62" s="19" t="s">
        <v>22</v>
      </c>
      <c r="H62" s="7" t="s">
        <v>27</v>
      </c>
      <c r="I62" s="7" t="s">
        <v>23</v>
      </c>
      <c r="J62" s="7" t="s">
        <v>24</v>
      </c>
      <c r="K62" s="53" t="s">
        <v>80</v>
      </c>
      <c r="L62" s="7" t="s">
        <v>25</v>
      </c>
      <c r="M62" s="69">
        <v>0</v>
      </c>
    </row>
    <row r="63" spans="1:14" ht="3.75" hidden="1" customHeight="1" x14ac:dyDescent="0.25">
      <c r="A63" s="7" t="s">
        <v>113</v>
      </c>
      <c r="B63" s="8" t="s">
        <v>92</v>
      </c>
      <c r="C63" s="9" t="s">
        <v>83</v>
      </c>
      <c r="D63" s="9">
        <v>2018</v>
      </c>
      <c r="E63" s="9">
        <v>2019</v>
      </c>
      <c r="F63" s="10" t="s">
        <v>26</v>
      </c>
      <c r="G63" s="19" t="s">
        <v>22</v>
      </c>
      <c r="H63" s="90" t="s">
        <v>27</v>
      </c>
      <c r="I63" s="90" t="s">
        <v>23</v>
      </c>
      <c r="J63" s="90" t="s">
        <v>24</v>
      </c>
      <c r="K63" s="12" t="s">
        <v>93</v>
      </c>
      <c r="L63" s="90" t="s">
        <v>25</v>
      </c>
      <c r="M63" s="75">
        <v>0</v>
      </c>
    </row>
    <row r="64" spans="1:14" ht="44.25" hidden="1" customHeight="1" x14ac:dyDescent="0.25">
      <c r="A64" s="7" t="s">
        <v>46</v>
      </c>
      <c r="B64" s="19" t="s">
        <v>94</v>
      </c>
      <c r="C64" s="9" t="s">
        <v>83</v>
      </c>
      <c r="D64" s="11">
        <v>2018</v>
      </c>
      <c r="E64" s="11">
        <v>2019</v>
      </c>
      <c r="F64" s="52" t="s">
        <v>26</v>
      </c>
      <c r="G64" s="19" t="s">
        <v>22</v>
      </c>
      <c r="H64" s="90" t="s">
        <v>27</v>
      </c>
      <c r="I64" s="90" t="s">
        <v>23</v>
      </c>
      <c r="J64" s="90" t="s">
        <v>24</v>
      </c>
      <c r="K64" s="12" t="s">
        <v>95</v>
      </c>
      <c r="L64" s="90" t="s">
        <v>25</v>
      </c>
      <c r="M64" s="75">
        <v>0</v>
      </c>
    </row>
    <row r="65" spans="1:15" ht="63.75" hidden="1" customHeight="1" x14ac:dyDescent="0.25">
      <c r="A65" s="7" t="s">
        <v>47</v>
      </c>
      <c r="B65" s="54" t="s">
        <v>96</v>
      </c>
      <c r="C65" s="9" t="s">
        <v>83</v>
      </c>
      <c r="D65" s="11">
        <v>2018</v>
      </c>
      <c r="E65" s="11">
        <v>2019</v>
      </c>
      <c r="F65" s="52" t="s">
        <v>26</v>
      </c>
      <c r="G65" s="19" t="s">
        <v>22</v>
      </c>
      <c r="H65" s="90" t="s">
        <v>27</v>
      </c>
      <c r="I65" s="90" t="s">
        <v>23</v>
      </c>
      <c r="J65" s="90" t="s">
        <v>24</v>
      </c>
      <c r="K65" s="12" t="s">
        <v>97</v>
      </c>
      <c r="L65" s="90" t="s">
        <v>25</v>
      </c>
      <c r="M65" s="75">
        <v>0</v>
      </c>
    </row>
    <row r="66" spans="1:15" ht="78" hidden="1" customHeight="1" x14ac:dyDescent="0.25">
      <c r="A66" s="7" t="s">
        <v>73</v>
      </c>
      <c r="B66" s="19" t="s">
        <v>98</v>
      </c>
      <c r="C66" s="9" t="s">
        <v>83</v>
      </c>
      <c r="D66" s="11">
        <v>2018</v>
      </c>
      <c r="E66" s="11">
        <v>2019</v>
      </c>
      <c r="F66" s="52" t="s">
        <v>26</v>
      </c>
      <c r="G66" s="19" t="s">
        <v>22</v>
      </c>
      <c r="H66" s="90" t="s">
        <v>27</v>
      </c>
      <c r="I66" s="90" t="s">
        <v>23</v>
      </c>
      <c r="J66" s="90" t="s">
        <v>24</v>
      </c>
      <c r="K66" s="12" t="s">
        <v>112</v>
      </c>
      <c r="L66" s="90" t="s">
        <v>25</v>
      </c>
      <c r="M66" s="75">
        <v>0</v>
      </c>
    </row>
    <row r="67" spans="1:15" s="6" customFormat="1" ht="45" hidden="1" x14ac:dyDescent="0.25">
      <c r="A67" s="7" t="s">
        <v>76</v>
      </c>
      <c r="B67" s="8" t="s">
        <v>122</v>
      </c>
      <c r="C67" s="9" t="s">
        <v>83</v>
      </c>
      <c r="D67" s="11">
        <v>2018</v>
      </c>
      <c r="E67" s="11">
        <v>2018</v>
      </c>
      <c r="F67" s="52" t="s">
        <v>67</v>
      </c>
      <c r="G67" s="19" t="s">
        <v>22</v>
      </c>
      <c r="H67" s="90" t="s">
        <v>27</v>
      </c>
      <c r="I67" s="90" t="s">
        <v>29</v>
      </c>
      <c r="J67" s="90" t="s">
        <v>36</v>
      </c>
      <c r="K67" s="12" t="s">
        <v>120</v>
      </c>
      <c r="L67" s="90" t="s">
        <v>25</v>
      </c>
      <c r="M67" s="77"/>
    </row>
    <row r="68" spans="1:15" ht="30" x14ac:dyDescent="0.25">
      <c r="A68" s="7" t="s">
        <v>45</v>
      </c>
      <c r="B68" s="51" t="s">
        <v>63</v>
      </c>
      <c r="C68" s="9" t="s">
        <v>83</v>
      </c>
      <c r="D68" s="11">
        <v>2015</v>
      </c>
      <c r="E68" s="11">
        <v>2018</v>
      </c>
      <c r="F68" s="52" t="s">
        <v>64</v>
      </c>
      <c r="G68" s="19" t="s">
        <v>22</v>
      </c>
      <c r="H68" s="7" t="s">
        <v>27</v>
      </c>
      <c r="I68" s="7" t="s">
        <v>29</v>
      </c>
      <c r="J68" s="7" t="s">
        <v>36</v>
      </c>
      <c r="K68" s="53" t="s">
        <v>70</v>
      </c>
      <c r="L68" s="7" t="s">
        <v>25</v>
      </c>
      <c r="M68" s="77">
        <v>45223.5</v>
      </c>
    </row>
    <row r="69" spans="1:15" ht="51" hidden="1" customHeight="1" x14ac:dyDescent="0.25">
      <c r="A69" s="7" t="s">
        <v>84</v>
      </c>
      <c r="B69" s="51" t="s">
        <v>99</v>
      </c>
      <c r="C69" s="9" t="s">
        <v>83</v>
      </c>
      <c r="D69" s="11">
        <v>2018</v>
      </c>
      <c r="E69" s="11">
        <v>2019</v>
      </c>
      <c r="F69" s="52" t="s">
        <v>26</v>
      </c>
      <c r="G69" s="19" t="s">
        <v>22</v>
      </c>
      <c r="H69" s="7" t="s">
        <v>27</v>
      </c>
      <c r="I69" s="7" t="s">
        <v>29</v>
      </c>
      <c r="J69" s="7" t="s">
        <v>36</v>
      </c>
      <c r="K69" s="53" t="s">
        <v>100</v>
      </c>
      <c r="L69" s="7" t="s">
        <v>25</v>
      </c>
      <c r="M69" s="77">
        <v>0</v>
      </c>
    </row>
    <row r="70" spans="1:15" ht="90" hidden="1" x14ac:dyDescent="0.25">
      <c r="A70" s="7" t="s">
        <v>105</v>
      </c>
      <c r="B70" s="51" t="s">
        <v>101</v>
      </c>
      <c r="C70" s="9" t="s">
        <v>83</v>
      </c>
      <c r="D70" s="11">
        <v>2018</v>
      </c>
      <c r="E70" s="11">
        <v>2019</v>
      </c>
      <c r="F70" s="52" t="s">
        <v>26</v>
      </c>
      <c r="G70" s="19" t="s">
        <v>22</v>
      </c>
      <c r="H70" s="7" t="s">
        <v>27</v>
      </c>
      <c r="I70" s="7" t="s">
        <v>29</v>
      </c>
      <c r="J70" s="7" t="s">
        <v>36</v>
      </c>
      <c r="K70" s="53" t="s">
        <v>102</v>
      </c>
      <c r="L70" s="7" t="s">
        <v>25</v>
      </c>
      <c r="M70" s="96">
        <v>0</v>
      </c>
    </row>
    <row r="71" spans="1:15" ht="75" hidden="1" x14ac:dyDescent="0.25">
      <c r="A71" s="7" t="s">
        <v>106</v>
      </c>
      <c r="B71" s="51" t="s">
        <v>103</v>
      </c>
      <c r="C71" s="9" t="s">
        <v>83</v>
      </c>
      <c r="D71" s="11">
        <v>2018</v>
      </c>
      <c r="E71" s="11">
        <v>2019</v>
      </c>
      <c r="F71" s="52" t="s">
        <v>26</v>
      </c>
      <c r="G71" s="19" t="s">
        <v>22</v>
      </c>
      <c r="H71" s="7" t="s">
        <v>27</v>
      </c>
      <c r="I71" s="7" t="s">
        <v>29</v>
      </c>
      <c r="J71" s="7" t="s">
        <v>36</v>
      </c>
      <c r="K71" s="53" t="s">
        <v>104</v>
      </c>
      <c r="L71" s="7" t="s">
        <v>25</v>
      </c>
      <c r="M71" s="77">
        <v>0</v>
      </c>
    </row>
    <row r="72" spans="1:15" ht="34.5" customHeight="1" x14ac:dyDescent="0.25">
      <c r="A72" s="7" t="s">
        <v>209</v>
      </c>
      <c r="B72" s="88" t="s">
        <v>81</v>
      </c>
      <c r="C72" s="9" t="s">
        <v>83</v>
      </c>
      <c r="D72" s="11">
        <v>2018</v>
      </c>
      <c r="E72" s="11">
        <v>2020</v>
      </c>
      <c r="F72" s="52" t="s">
        <v>139</v>
      </c>
      <c r="G72" s="19" t="s">
        <v>22</v>
      </c>
      <c r="H72" s="7" t="s">
        <v>27</v>
      </c>
      <c r="I72" s="7" t="s">
        <v>34</v>
      </c>
      <c r="J72" s="7" t="s">
        <v>36</v>
      </c>
      <c r="K72" s="53" t="s">
        <v>82</v>
      </c>
      <c r="L72" s="7" t="s">
        <v>25</v>
      </c>
      <c r="M72" s="77">
        <v>50987.57</v>
      </c>
    </row>
    <row r="73" spans="1:15" ht="83.25" hidden="1" customHeight="1" x14ac:dyDescent="0.25">
      <c r="A73" s="7" t="s">
        <v>126</v>
      </c>
      <c r="B73" s="88" t="s">
        <v>127</v>
      </c>
      <c r="C73" s="9" t="s">
        <v>83</v>
      </c>
      <c r="D73" s="11">
        <v>2015</v>
      </c>
      <c r="E73" s="11">
        <v>2018</v>
      </c>
      <c r="F73" s="52" t="s">
        <v>140</v>
      </c>
      <c r="G73" s="19" t="s">
        <v>22</v>
      </c>
      <c r="H73" s="7" t="s">
        <v>27</v>
      </c>
      <c r="I73" s="7" t="s">
        <v>29</v>
      </c>
      <c r="J73" s="7" t="s">
        <v>36</v>
      </c>
      <c r="K73" s="53" t="s">
        <v>128</v>
      </c>
      <c r="L73" s="7" t="s">
        <v>25</v>
      </c>
      <c r="M73" s="77">
        <v>0</v>
      </c>
    </row>
    <row r="74" spans="1:15" ht="83.25" customHeight="1" x14ac:dyDescent="0.25">
      <c r="A74" s="85" t="s">
        <v>46</v>
      </c>
      <c r="B74" s="97" t="s">
        <v>202</v>
      </c>
      <c r="C74" s="9" t="s">
        <v>83</v>
      </c>
      <c r="D74" s="86">
        <v>2018</v>
      </c>
      <c r="E74" s="86">
        <v>2019</v>
      </c>
      <c r="F74" s="89" t="s">
        <v>207</v>
      </c>
      <c r="G74" s="19" t="s">
        <v>22</v>
      </c>
      <c r="H74" s="7" t="s">
        <v>27</v>
      </c>
      <c r="I74" s="7" t="s">
        <v>23</v>
      </c>
      <c r="J74" s="7" t="s">
        <v>24</v>
      </c>
      <c r="K74" s="53" t="s">
        <v>203</v>
      </c>
      <c r="L74" s="7" t="s">
        <v>25</v>
      </c>
      <c r="M74" s="77">
        <v>2770.3</v>
      </c>
      <c r="N74" s="93"/>
      <c r="O74" s="92"/>
    </row>
    <row r="75" spans="1:15" ht="14.25" customHeight="1" x14ac:dyDescent="0.25">
      <c r="A75" s="120">
        <v>3</v>
      </c>
      <c r="B75" s="120" t="s">
        <v>48</v>
      </c>
      <c r="C75" s="123" t="s">
        <v>83</v>
      </c>
      <c r="D75" s="105">
        <v>2015</v>
      </c>
      <c r="E75" s="105">
        <v>2021</v>
      </c>
      <c r="F75" s="108"/>
      <c r="G75" s="30" t="s">
        <v>17</v>
      </c>
      <c r="H75" s="48" t="s">
        <v>18</v>
      </c>
      <c r="I75" s="49" t="s">
        <v>18</v>
      </c>
      <c r="J75" s="49" t="s">
        <v>18</v>
      </c>
      <c r="K75" s="50" t="s">
        <v>18</v>
      </c>
      <c r="L75" s="49" t="s">
        <v>18</v>
      </c>
      <c r="M75" s="76">
        <f>M76+M77</f>
        <v>54717.400000000009</v>
      </c>
    </row>
    <row r="76" spans="1:15" ht="32.25" customHeight="1" x14ac:dyDescent="0.25">
      <c r="A76" s="121"/>
      <c r="B76" s="121"/>
      <c r="C76" s="124"/>
      <c r="D76" s="106"/>
      <c r="E76" s="106"/>
      <c r="F76" s="109"/>
      <c r="G76" s="30" t="s">
        <v>19</v>
      </c>
      <c r="H76" s="48" t="s">
        <v>18</v>
      </c>
      <c r="I76" s="49" t="s">
        <v>18</v>
      </c>
      <c r="J76" s="49" t="s">
        <v>18</v>
      </c>
      <c r="K76" s="50" t="s">
        <v>18</v>
      </c>
      <c r="L76" s="49" t="s">
        <v>18</v>
      </c>
      <c r="M76" s="76">
        <f>M78+M79+M81+M83+M84</f>
        <v>54676.835000000006</v>
      </c>
    </row>
    <row r="77" spans="1:15" ht="32.25" customHeight="1" x14ac:dyDescent="0.25">
      <c r="A77" s="122"/>
      <c r="B77" s="122"/>
      <c r="C77" s="125"/>
      <c r="D77" s="107"/>
      <c r="E77" s="107"/>
      <c r="F77" s="110"/>
      <c r="G77" s="30" t="s">
        <v>20</v>
      </c>
      <c r="H77" s="48" t="s">
        <v>18</v>
      </c>
      <c r="I77" s="49" t="s">
        <v>18</v>
      </c>
      <c r="J77" s="49" t="s">
        <v>18</v>
      </c>
      <c r="K77" s="50" t="s">
        <v>18</v>
      </c>
      <c r="L77" s="49" t="s">
        <v>18</v>
      </c>
      <c r="M77" s="76">
        <f>M85</f>
        <v>40.564999999999998</v>
      </c>
    </row>
    <row r="78" spans="1:15" ht="45" x14ac:dyDescent="0.25">
      <c r="A78" s="7" t="s">
        <v>49</v>
      </c>
      <c r="B78" s="19" t="s">
        <v>50</v>
      </c>
      <c r="C78" s="9" t="s">
        <v>83</v>
      </c>
      <c r="D78" s="11">
        <v>2015</v>
      </c>
      <c r="E78" s="11">
        <v>2021</v>
      </c>
      <c r="F78" s="52" t="s">
        <v>51</v>
      </c>
      <c r="G78" s="19" t="s">
        <v>22</v>
      </c>
      <c r="H78" s="90" t="s">
        <v>27</v>
      </c>
      <c r="I78" s="90" t="s">
        <v>23</v>
      </c>
      <c r="J78" s="90" t="s">
        <v>52</v>
      </c>
      <c r="K78" s="15" t="s">
        <v>141</v>
      </c>
      <c r="L78" s="90" t="s">
        <v>53</v>
      </c>
      <c r="M78" s="75">
        <v>20190.8</v>
      </c>
    </row>
    <row r="79" spans="1:15" ht="85.5" customHeight="1" x14ac:dyDescent="0.25">
      <c r="A79" s="7" t="s">
        <v>54</v>
      </c>
      <c r="B79" s="19" t="s">
        <v>55</v>
      </c>
      <c r="C79" s="84" t="s">
        <v>74</v>
      </c>
      <c r="D79" s="11">
        <v>2015</v>
      </c>
      <c r="E79" s="11">
        <v>2021</v>
      </c>
      <c r="F79" s="55" t="s">
        <v>56</v>
      </c>
      <c r="G79" s="19" t="s">
        <v>22</v>
      </c>
      <c r="H79" s="90" t="s">
        <v>27</v>
      </c>
      <c r="I79" s="90" t="s">
        <v>23</v>
      </c>
      <c r="J79" s="90" t="s">
        <v>52</v>
      </c>
      <c r="K79" s="12" t="s">
        <v>71</v>
      </c>
      <c r="L79" s="90" t="s">
        <v>31</v>
      </c>
      <c r="M79" s="75">
        <v>6810</v>
      </c>
    </row>
    <row r="80" spans="1:15" ht="84" hidden="1" x14ac:dyDescent="0.25">
      <c r="A80" s="7" t="s">
        <v>57</v>
      </c>
      <c r="B80" s="19" t="s">
        <v>107</v>
      </c>
      <c r="C80" s="84" t="s">
        <v>74</v>
      </c>
      <c r="D80" s="11">
        <v>2015</v>
      </c>
      <c r="E80" s="11">
        <v>2021</v>
      </c>
      <c r="F80" s="55" t="s">
        <v>56</v>
      </c>
      <c r="G80" s="19" t="s">
        <v>22</v>
      </c>
      <c r="H80" s="90" t="s">
        <v>27</v>
      </c>
      <c r="I80" s="90" t="s">
        <v>23</v>
      </c>
      <c r="J80" s="90" t="s">
        <v>52</v>
      </c>
      <c r="K80" s="12" t="s">
        <v>108</v>
      </c>
      <c r="L80" s="90" t="s">
        <v>31</v>
      </c>
      <c r="M80" s="75">
        <v>0</v>
      </c>
    </row>
    <row r="81" spans="1:15" ht="45" customHeight="1" x14ac:dyDescent="0.25">
      <c r="A81" s="7" t="s">
        <v>57</v>
      </c>
      <c r="B81" s="19" t="s">
        <v>109</v>
      </c>
      <c r="C81" s="84" t="s">
        <v>74</v>
      </c>
      <c r="D81" s="11">
        <v>2015</v>
      </c>
      <c r="E81" s="11">
        <v>2020</v>
      </c>
      <c r="G81" s="19" t="s">
        <v>22</v>
      </c>
      <c r="H81" s="90" t="s">
        <v>27</v>
      </c>
      <c r="I81" s="90" t="s">
        <v>23</v>
      </c>
      <c r="J81" s="90" t="s">
        <v>52</v>
      </c>
      <c r="K81" s="12" t="s">
        <v>110</v>
      </c>
      <c r="L81" s="90" t="s">
        <v>31</v>
      </c>
      <c r="M81" s="75">
        <v>17190</v>
      </c>
      <c r="N81" s="91"/>
      <c r="O81" s="92"/>
    </row>
    <row r="82" spans="1:15" ht="20.25" customHeight="1" x14ac:dyDescent="0.25">
      <c r="A82" s="114" t="s">
        <v>58</v>
      </c>
      <c r="B82" s="111" t="s">
        <v>59</v>
      </c>
      <c r="C82" s="111" t="s">
        <v>187</v>
      </c>
      <c r="D82" s="117">
        <v>2015</v>
      </c>
      <c r="E82" s="117">
        <v>2021</v>
      </c>
      <c r="F82" s="127" t="s">
        <v>60</v>
      </c>
      <c r="G82" s="56" t="s">
        <v>40</v>
      </c>
      <c r="H82" s="48" t="s">
        <v>18</v>
      </c>
      <c r="I82" s="49" t="s">
        <v>18</v>
      </c>
      <c r="J82" s="49" t="s">
        <v>18</v>
      </c>
      <c r="K82" s="50" t="s">
        <v>18</v>
      </c>
      <c r="L82" s="49" t="s">
        <v>18</v>
      </c>
      <c r="M82" s="78">
        <f>M83+M84+M85</f>
        <v>10526.6</v>
      </c>
    </row>
    <row r="83" spans="1:15" s="14" customFormat="1" ht="45" customHeight="1" x14ac:dyDescent="0.25">
      <c r="A83" s="115"/>
      <c r="B83" s="112"/>
      <c r="C83" s="112"/>
      <c r="D83" s="118"/>
      <c r="E83" s="118"/>
      <c r="F83" s="127"/>
      <c r="G83" s="19" t="s">
        <v>22</v>
      </c>
      <c r="H83" s="173" t="s">
        <v>27</v>
      </c>
      <c r="I83" s="173" t="s">
        <v>23</v>
      </c>
      <c r="J83" s="173" t="s">
        <v>52</v>
      </c>
      <c r="K83" s="15" t="s">
        <v>180</v>
      </c>
      <c r="L83" s="90" t="s">
        <v>61</v>
      </c>
      <c r="M83" s="75">
        <v>10483.9</v>
      </c>
    </row>
    <row r="84" spans="1:15" s="14" customFormat="1" ht="30" x14ac:dyDescent="0.25">
      <c r="A84" s="115"/>
      <c r="B84" s="112"/>
      <c r="C84" s="112"/>
      <c r="D84" s="118"/>
      <c r="E84" s="118"/>
      <c r="F84" s="127"/>
      <c r="G84" s="19" t="s">
        <v>22</v>
      </c>
      <c r="H84" s="173"/>
      <c r="I84" s="173"/>
      <c r="J84" s="173"/>
      <c r="K84" s="16" t="s">
        <v>188</v>
      </c>
      <c r="L84" s="17">
        <v>110</v>
      </c>
      <c r="M84" s="98">
        <v>2.1349999999999998</v>
      </c>
    </row>
    <row r="85" spans="1:15" s="14" customFormat="1" ht="45" x14ac:dyDescent="0.25">
      <c r="A85" s="116"/>
      <c r="B85" s="113"/>
      <c r="C85" s="113"/>
      <c r="D85" s="119"/>
      <c r="E85" s="119"/>
      <c r="F85" s="128"/>
      <c r="G85" s="19" t="s">
        <v>194</v>
      </c>
      <c r="H85" s="90" t="s">
        <v>27</v>
      </c>
      <c r="I85" s="90" t="s">
        <v>23</v>
      </c>
      <c r="J85" s="90" t="s">
        <v>52</v>
      </c>
      <c r="K85" s="16">
        <v>1130471053</v>
      </c>
      <c r="L85" s="17">
        <v>110</v>
      </c>
      <c r="M85" s="98">
        <v>40.564999999999998</v>
      </c>
    </row>
    <row r="86" spans="1:15" ht="15.75" x14ac:dyDescent="0.25">
      <c r="A86" s="57"/>
      <c r="B86" s="58" t="s">
        <v>62</v>
      </c>
      <c r="C86" s="57"/>
      <c r="D86" s="59"/>
      <c r="E86" s="59"/>
      <c r="F86" s="59"/>
      <c r="G86" s="57"/>
      <c r="H86" s="57"/>
      <c r="I86" s="57"/>
      <c r="J86" s="57"/>
      <c r="K86" s="60"/>
      <c r="L86" s="57"/>
      <c r="M86" s="79">
        <f>M75+M58+M10</f>
        <v>404922.375</v>
      </c>
    </row>
    <row r="87" spans="1:15" ht="15.75" x14ac:dyDescent="0.25">
      <c r="A87" s="61"/>
      <c r="B87" s="62"/>
      <c r="C87" s="61"/>
      <c r="D87" s="63"/>
      <c r="E87" s="63"/>
      <c r="F87" s="63"/>
      <c r="G87" s="61"/>
      <c r="H87" s="61"/>
      <c r="I87" s="61"/>
      <c r="J87" s="61"/>
      <c r="K87" s="64"/>
      <c r="L87" s="61"/>
      <c r="M87" s="80"/>
    </row>
    <row r="88" spans="1:15" x14ac:dyDescent="0.25">
      <c r="A88" s="61"/>
      <c r="K88" s="174"/>
      <c r="L88" s="174"/>
      <c r="M88" s="80"/>
    </row>
    <row r="89" spans="1:15" ht="18.75" x14ac:dyDescent="0.3">
      <c r="B89" s="65"/>
      <c r="C89" s="65"/>
      <c r="D89" s="65"/>
      <c r="E89" s="65"/>
      <c r="G89" s="66"/>
      <c r="H89" s="66"/>
      <c r="I89" s="66"/>
      <c r="J89" s="66"/>
      <c r="K89" s="65"/>
      <c r="L89" s="66"/>
    </row>
    <row r="90" spans="1:15" ht="18.75" x14ac:dyDescent="0.3">
      <c r="A90" s="65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82"/>
    </row>
  </sheetData>
  <protectedRanges>
    <protectedRange sqref="A4:M8" name="Диапазон1"/>
  </protectedRanges>
  <mergeCells count="81">
    <mergeCell ref="B90:L90"/>
    <mergeCell ref="H83:H84"/>
    <mergeCell ref="I83:I84"/>
    <mergeCell ref="J83:J84"/>
    <mergeCell ref="F82:F85"/>
    <mergeCell ref="K88:L88"/>
    <mergeCell ref="F6:F7"/>
    <mergeCell ref="G16:G17"/>
    <mergeCell ref="A18:A19"/>
    <mergeCell ref="B18:B19"/>
    <mergeCell ref="C18:C19"/>
    <mergeCell ref="D18:D19"/>
    <mergeCell ref="E18:E19"/>
    <mergeCell ref="F18:F19"/>
    <mergeCell ref="A14:A17"/>
    <mergeCell ref="B14:B17"/>
    <mergeCell ref="C14:C17"/>
    <mergeCell ref="D14:D17"/>
    <mergeCell ref="E14:E17"/>
    <mergeCell ref="F14:F17"/>
    <mergeCell ref="A6:A7"/>
    <mergeCell ref="B6:B7"/>
    <mergeCell ref="C6:C7"/>
    <mergeCell ref="D6:D7"/>
    <mergeCell ref="E6:E7"/>
    <mergeCell ref="F26:F28"/>
    <mergeCell ref="I1:M1"/>
    <mergeCell ref="I2:M2"/>
    <mergeCell ref="A3:M3"/>
    <mergeCell ref="A4:B5"/>
    <mergeCell ref="C4:M4"/>
    <mergeCell ref="C5:M5"/>
    <mergeCell ref="G6:G7"/>
    <mergeCell ref="H6:L6"/>
    <mergeCell ref="M6:M7"/>
    <mergeCell ref="A10:A13"/>
    <mergeCell ref="B10:B13"/>
    <mergeCell ref="C10:C13"/>
    <mergeCell ref="F58:F61"/>
    <mergeCell ref="A21:A24"/>
    <mergeCell ref="B21:B24"/>
    <mergeCell ref="C21:C24"/>
    <mergeCell ref="D21:D24"/>
    <mergeCell ref="E21:E24"/>
    <mergeCell ref="F21:F24"/>
    <mergeCell ref="A58:A61"/>
    <mergeCell ref="B58:B61"/>
    <mergeCell ref="C58:C61"/>
    <mergeCell ref="D58:D61"/>
    <mergeCell ref="E58:E61"/>
    <mergeCell ref="B48:B52"/>
    <mergeCell ref="C48:C52"/>
    <mergeCell ref="D48:D52"/>
    <mergeCell ref="E48:E52"/>
    <mergeCell ref="F48:F52"/>
    <mergeCell ref="A48:A52"/>
    <mergeCell ref="D10:D13"/>
    <mergeCell ref="E10:E13"/>
    <mergeCell ref="F10:F13"/>
    <mergeCell ref="B26:B28"/>
    <mergeCell ref="A26:A28"/>
    <mergeCell ref="C26:C28"/>
    <mergeCell ref="D26:D28"/>
    <mergeCell ref="E26:E28"/>
    <mergeCell ref="E75:E77"/>
    <mergeCell ref="F75:F77"/>
    <mergeCell ref="B82:B85"/>
    <mergeCell ref="A82:A85"/>
    <mergeCell ref="C82:C85"/>
    <mergeCell ref="D82:D85"/>
    <mergeCell ref="E82:E85"/>
    <mergeCell ref="A75:A77"/>
    <mergeCell ref="B75:B77"/>
    <mergeCell ref="C75:C77"/>
    <mergeCell ref="D75:D77"/>
    <mergeCell ref="M16:M17"/>
    <mergeCell ref="H16:H17"/>
    <mergeCell ref="I16:I17"/>
    <mergeCell ref="J16:J17"/>
    <mergeCell ref="K16:K17"/>
    <mergeCell ref="L16:L17"/>
  </mergeCells>
  <pageMargins left="0.39370078740157483" right="0.39370078740157483" top="0.39370078740157483" bottom="0.39370078740157483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</vt:lpstr>
      <vt:lpstr>июнь!Заголовки_для_печати</vt:lpstr>
      <vt:lpstr>июнь!Область_печати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2018-12-05T07:20:56Z</cp:lastPrinted>
  <dcterms:created xsi:type="dcterms:W3CDTF">2015-04-16T11:15:46Z</dcterms:created>
  <dcterms:modified xsi:type="dcterms:W3CDTF">2019-03-04T08:07:01Z</dcterms:modified>
</cp:coreProperties>
</file>