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60" windowWidth="23250" windowHeight="11775"/>
  </bookViews>
  <sheets>
    <sheet name="Лист1" sheetId="1" r:id="rId1"/>
  </sheets>
  <definedNames>
    <definedName name="sub_10000" localSheetId="0">Лист1!$B$1114</definedName>
    <definedName name="sub_1004" localSheetId="0">Лист1!$B$1118</definedName>
    <definedName name="sub_1020" localSheetId="0">Лист1!$A$813</definedName>
    <definedName name="sub_1022" localSheetId="0">Лист1!$A$815</definedName>
    <definedName name="sub_10241" localSheetId="0">Лист1!$B$1139</definedName>
    <definedName name="sub_10351" localSheetId="0">Лист1!$B$473</definedName>
    <definedName name="sub_1037" localSheetId="0">Лист1!$A$830</definedName>
    <definedName name="sub_105" localSheetId="0">Лист1!#REF!</definedName>
    <definedName name="sub_10562" localSheetId="0">Лист1!$B$197</definedName>
    <definedName name="sub_1070" localSheetId="0">Лист1!#REF!</definedName>
    <definedName name="sub_10941" localSheetId="0">Лист1!$B$1210</definedName>
    <definedName name="sub_1104" localSheetId="0">Лист1!$B$1219</definedName>
    <definedName name="sub_11262" localSheetId="0">Лист1!$A$1074</definedName>
    <definedName name="sub_1145" localSheetId="0">Лист1!$A$938</definedName>
    <definedName name="sub_11503" localSheetId="0">Лист1!$C$138</definedName>
    <definedName name="sub_11505" localSheetId="0">Лист1!$C$140</definedName>
    <definedName name="sub_115409" localSheetId="0">Лист1!$B$530</definedName>
    <definedName name="sub_116" localSheetId="0">Лист1!#REF!</definedName>
    <definedName name="sub_1162" localSheetId="0">Лист1!$A$957</definedName>
    <definedName name="sub_117" localSheetId="0">Лист1!#REF!</definedName>
    <definedName name="sub_11771" localSheetId="0">Лист1!$A$973</definedName>
    <definedName name="sub_1178" localSheetId="0">Лист1!$A$974</definedName>
    <definedName name="sub_1179" localSheetId="0">Лист1!$A$977</definedName>
    <definedName name="sub_1182" localSheetId="0">Лист1!$B$1294</definedName>
    <definedName name="sub_1186" localSheetId="0">Лист1!$A$986</definedName>
    <definedName name="sub_1187" localSheetId="0">Лист1!$A$989</definedName>
    <definedName name="sub_1188" localSheetId="0">Лист1!$A$992</definedName>
    <definedName name="sub_11900" localSheetId="0">Лист1!$A$996</definedName>
    <definedName name="sub_1194" localSheetId="0">Лист1!$A$1000</definedName>
    <definedName name="sub_12111" localSheetId="0">Лист1!$B$1321</definedName>
    <definedName name="sub_123" localSheetId="0">Лист1!#REF!</definedName>
    <definedName name="sub_1249" localSheetId="0">Лист1!$A$1055</definedName>
    <definedName name="sub_1253" localSheetId="0">Лист1!$A$1061</definedName>
    <definedName name="sub_1256" localSheetId="0">Лист1!$A$1064</definedName>
    <definedName name="sub_1257" localSheetId="0">Лист1!$A$1065</definedName>
    <definedName name="sub_1258" localSheetId="0">Лист1!$A$1068</definedName>
    <definedName name="sub_1263" localSheetId="0">Лист1!$A$1075</definedName>
    <definedName name="sub_1266" localSheetId="0">Лист1!$A$1078</definedName>
    <definedName name="sub_1290" localSheetId="0">Лист1!$A$1102</definedName>
    <definedName name="sub_1292" localSheetId="0">Лист1!$A$1104</definedName>
    <definedName name="sub_1293" localSheetId="0">Лист1!$A$1107</definedName>
    <definedName name="sub_1294" localSheetId="0">Лист1!$A$1108</definedName>
    <definedName name="sub_130" localSheetId="0">Лист1!#REF!</definedName>
    <definedName name="sub_1313" localSheetId="0">Лист1!$A$1129</definedName>
    <definedName name="sub_1314" localSheetId="0">Лист1!$B$1418</definedName>
    <definedName name="sub_1315" localSheetId="0">Лист1!$A$1131</definedName>
    <definedName name="sub_1327" localSheetId="0">Лист1!$A$1143</definedName>
    <definedName name="sub_1345" localSheetId="0">Лист1!$A$1161</definedName>
    <definedName name="sub_13481" localSheetId="0">Лист1!$B$1453</definedName>
    <definedName name="sub_13561" localSheetId="0">Лист1!$B$1462</definedName>
    <definedName name="sub_13562" localSheetId="0">Лист1!$B$1463</definedName>
    <definedName name="sub_1374" localSheetId="0">Лист1!$B$1481</definedName>
    <definedName name="sub_1377" localSheetId="0">Лист1!$A$1193</definedName>
    <definedName name="sub_1381" localSheetId="0">Лист1!$A$1197</definedName>
    <definedName name="sub_1382" localSheetId="0">Лист1!$A$1200</definedName>
    <definedName name="sub_1383" localSheetId="0">Лист1!$A$1203</definedName>
    <definedName name="sub_1405" localSheetId="0">Лист1!$A$1227</definedName>
    <definedName name="sub_145" localSheetId="0">Лист1!#REF!</definedName>
    <definedName name="sub_1452" localSheetId="0">Лист1!$B$1553</definedName>
    <definedName name="sub_1457" localSheetId="0">Лист1!$B$1557</definedName>
    <definedName name="sub_1469" localSheetId="0">Лист1!$B$1569</definedName>
    <definedName name="sub_1471" localSheetId="0">Лист1!$A$1295</definedName>
    <definedName name="sub_148" localSheetId="0">Лист1!#REF!</definedName>
    <definedName name="sub_1486" localSheetId="0">Лист1!$A$1310</definedName>
    <definedName name="sub_1508" localSheetId="0">Лист1!$B$1608</definedName>
    <definedName name="sub_1511" localSheetId="0">Лист1!$A$1335</definedName>
    <definedName name="sub_1516" localSheetId="0">Лист1!$A$1340</definedName>
    <definedName name="sub_15171" localSheetId="0">Лист1!$B$1617</definedName>
    <definedName name="sub_1520" localSheetId="0">Лист1!$A$1346</definedName>
    <definedName name="sub_15212" localSheetId="0">Лист1!#REF!</definedName>
    <definedName name="sub_1524" localSheetId="0">Лист1!$A$1352</definedName>
    <definedName name="sub_1530" localSheetId="0">Лист1!$B$1628</definedName>
    <definedName name="sub_154" localSheetId="0">Лист1!#REF!</definedName>
    <definedName name="sub_1545" localSheetId="0">Лист1!$A$1375</definedName>
    <definedName name="sub_1546" localSheetId="0">Лист1!$B$1643</definedName>
    <definedName name="sub_1574" localSheetId="0">Лист1!$A$1404</definedName>
    <definedName name="sub_1581" localSheetId="0">Лист1!$A$1411</definedName>
    <definedName name="sub_1583" localSheetId="0">Лист1!$A$1415</definedName>
    <definedName name="sub_1603" localSheetId="0">Лист1!$A$1435</definedName>
    <definedName name="sub_1604" localSheetId="0">Лист1!$A$1436</definedName>
    <definedName name="sub_1606" localSheetId="0">Лист1!$A$1438</definedName>
    <definedName name="sub_1607" localSheetId="0">Лист1!$A$1439</definedName>
    <definedName name="sub_16141" localSheetId="0">Лист1!$B$1711</definedName>
    <definedName name="sub_1622" localSheetId="0">Лист1!$B$1719</definedName>
    <definedName name="sub_1627" localSheetId="0">Лист1!$B$1723</definedName>
    <definedName name="sub_1637" localSheetId="0">Лист1!$A$1469</definedName>
    <definedName name="sub_1640" localSheetId="0">Лист1!$A$1472</definedName>
    <definedName name="sub_1644" localSheetId="0">Лист1!$A$1478</definedName>
    <definedName name="sub_1645" localSheetId="0">Лист1!$A$1479</definedName>
    <definedName name="sub_1656" localSheetId="0">Лист1!$A$1492</definedName>
    <definedName name="sub_1658" localSheetId="0">Лист1!$A$1496</definedName>
    <definedName name="sub_16591" localSheetId="0">Лист1!$B$1748</definedName>
    <definedName name="sub_16621" localSheetId="0">Лист1!$A$1501</definedName>
    <definedName name="sub_1664" localSheetId="0">Лист1!$A$1503</definedName>
    <definedName name="sub_1666" localSheetId="0">Лист1!$A$1505</definedName>
    <definedName name="sub_1671" localSheetId="0">Лист1!$A$1510</definedName>
    <definedName name="sub_1677" localSheetId="0">Лист1!$B$1766</definedName>
    <definedName name="sub_1678" localSheetId="0">Лист1!$B$1767</definedName>
    <definedName name="sub_1679" localSheetId="0">Лист1!$B$1768</definedName>
    <definedName name="sub_1694" localSheetId="0">Лист1!$A$1535</definedName>
    <definedName name="sub_1697" localSheetId="0">Лист1!$B$1784</definedName>
    <definedName name="sub_1698" localSheetId="0">Лист1!$B$1785</definedName>
    <definedName name="sub_1703" localSheetId="0">Лист1!$A$1544</definedName>
    <definedName name="sub_1713" localSheetId="0">Лист1!$A$1556</definedName>
    <definedName name="sub_1714" localSheetId="0">Лист1!$A$1559</definedName>
    <definedName name="sub_1719" localSheetId="0">Лист1!$A$1566</definedName>
    <definedName name="sub_1720" localSheetId="0">Лист1!$A$1569</definedName>
    <definedName name="sub_17371" localSheetId="0">Лист1!$B$1816</definedName>
    <definedName name="sub_1799" localSheetId="0">Лист1!$A$1650</definedName>
    <definedName name="sub_1800" localSheetId="0">Лист1!$A$1653</definedName>
    <definedName name="sub_1801" localSheetId="0">Лист1!$A$1656</definedName>
    <definedName name="sub_1802" localSheetId="0">Лист1!$A$1659</definedName>
    <definedName name="sub_1803" localSheetId="0">Лист1!$A$1662</definedName>
    <definedName name="sub_18291" localSheetId="0">Лист1!$A$1691</definedName>
    <definedName name="sub_1834" localSheetId="0">Лист1!$A$1696</definedName>
    <definedName name="sub_1835" localSheetId="0">Лист1!$A$1697</definedName>
    <definedName name="sub_1837" localSheetId="0">Лист1!$A$1701</definedName>
    <definedName name="sub_1857" localSheetId="0">Лист1!$B$1929</definedName>
    <definedName name="sub_1885" localSheetId="0">Лист1!$B$1957</definedName>
    <definedName name="sub_1900" localSheetId="0">Лист1!$B$1972</definedName>
    <definedName name="sub_1906" localSheetId="0">Лист1!$A$1772</definedName>
    <definedName name="sub_1911" localSheetId="0">Лист1!$B$1982</definedName>
    <definedName name="sub_1916" localSheetId="0">Лист1!$A$1784</definedName>
    <definedName name="sub_1927" localSheetId="0">Лист1!$A$1795</definedName>
    <definedName name="sub_1960" localSheetId="0">Лист1!$A$1828</definedName>
    <definedName name="sub_1967" localSheetId="0">Лист1!$B$2037</definedName>
    <definedName name="sub_1973" localSheetId="0">Лист1!$A$1844</definedName>
    <definedName name="sub_1982" localSheetId="0">Лист1!$A$1853</definedName>
    <definedName name="sub_1987" localSheetId="0">Лист1!$A$1858</definedName>
    <definedName name="sub_1989" localSheetId="0">Лист1!$A$1860</definedName>
    <definedName name="sub_2002" localSheetId="0">Лист1!$B$2072</definedName>
    <definedName name="sub_2004" localSheetId="0">Лист1!$B$2074</definedName>
    <definedName name="sub_2014" localSheetId="0">Лист1!$A$1885</definedName>
    <definedName name="sub_2015" localSheetId="0">Лист1!$A$1888</definedName>
    <definedName name="sub_20291" localSheetId="0">Лист1!$A$1905</definedName>
    <definedName name="sub_2030" localSheetId="0">Лист1!$A$1906</definedName>
    <definedName name="sub_2031" localSheetId="0">Лист1!$B$2099</definedName>
    <definedName name="sub_2033" localSheetId="0">Лист1!$A$1909</definedName>
    <definedName name="sub_2035" localSheetId="0">Лист1!$A$1913</definedName>
    <definedName name="sub_2039" localSheetId="0">Лист1!$A$1917</definedName>
    <definedName name="sub_2048" localSheetId="0">Лист1!$A$1928</definedName>
    <definedName name="sub_2057" localSheetId="0">Лист1!$A$1937</definedName>
    <definedName name="sub_2058" localSheetId="0">Лист1!$A$1940</definedName>
    <definedName name="sub_2096" localSheetId="0">Лист1!$A$1980</definedName>
    <definedName name="sub_2109" localSheetId="0">Лист1!$A$1995</definedName>
    <definedName name="sub_2111" localSheetId="0">Лист1!$A$1999</definedName>
    <definedName name="sub_2127" localSheetId="0">Лист1!$B$2188</definedName>
    <definedName name="sub_2131" localSheetId="0">Лист1!$A$2019</definedName>
    <definedName name="sub_2132" localSheetId="0">Лист1!$A$2020</definedName>
    <definedName name="sub_2171" localSheetId="0">Лист1!$A$2061</definedName>
    <definedName name="sub_2173" localSheetId="0">Лист1!$B$2232</definedName>
    <definedName name="sub_21751" localSheetId="0">Лист1!$A$2068</definedName>
    <definedName name="sub_2176" localSheetId="0">Лист1!$A$2069</definedName>
    <definedName name="sub_21951" localSheetId="0">Лист1!$B$2255</definedName>
    <definedName name="sub_2212" localSheetId="0">Лист1!$A$2107</definedName>
    <definedName name="sub_2236" localSheetId="0">Лист1!$A$2131</definedName>
    <definedName name="sub_22591" localSheetId="0">Лист1!$A$2155</definedName>
    <definedName name="sub_2279" localSheetId="0">Лист1!$A$2175</definedName>
    <definedName name="sub_2282" localSheetId="0">Лист1!$A$2180</definedName>
    <definedName name="sub_2288" localSheetId="0">Лист1!$A$2188</definedName>
    <definedName name="sub_2296" localSheetId="0">Лист1!$B$2354</definedName>
    <definedName name="sub_2338" localSheetId="0">Лист1!$A$2240</definedName>
    <definedName name="sub_23381" localSheetId="0">Лист1!$B$2397</definedName>
    <definedName name="sub_2339" localSheetId="0">Лист1!$A$2241</definedName>
    <definedName name="sub_2342" localSheetId="0">Лист1!$A$2246</definedName>
    <definedName name="sub_2344" localSheetId="0">Лист1!$A$2250</definedName>
    <definedName name="sub_2345" localSheetId="0">Лист1!$A$2253</definedName>
    <definedName name="sub_2346" localSheetId="0">Лист1!$A$2256</definedName>
    <definedName name="sub_2351" localSheetId="0">Лист1!$A$2263</definedName>
    <definedName name="sub_2367" localSheetId="0">Лист1!$B$2421</definedName>
    <definedName name="sub_239" localSheetId="0">Лист1!#REF!</definedName>
    <definedName name="sub_2425" localSheetId="0">Лист1!$A$2337</definedName>
    <definedName name="sub_24641" localSheetId="0">Лист1!$A$2377</definedName>
    <definedName name="sub_2472" localSheetId="0">Лист1!$A$2385</definedName>
    <definedName name="sub_2475" localSheetId="0">Лист1!$A$2390</definedName>
    <definedName name="sub_2476" localSheetId="0">Лист1!$A$2393</definedName>
    <definedName name="sub_2478" localSheetId="0">Лист1!$A$2395</definedName>
    <definedName name="sub_2482" localSheetId="0">Лист1!$A$2399</definedName>
    <definedName name="sub_2484" localSheetId="0">Лист1!$B$2534</definedName>
    <definedName name="sub_2501" localSheetId="0">Лист1!$A$2420</definedName>
    <definedName name="sub_25021" localSheetId="0">Лист1!$A$2424</definedName>
    <definedName name="sub_2506" localSheetId="0">Лист1!$A$2428</definedName>
    <definedName name="sub_2513" localSheetId="0">Лист1!$A$2435</definedName>
    <definedName name="sub_2514" localSheetId="0">Лист1!$A$2436</definedName>
    <definedName name="sub_2521" localSheetId="0">Лист1!$A$2443</definedName>
    <definedName name="sub_2524" localSheetId="0">Лист1!$A$2446</definedName>
    <definedName name="sub_2529" localSheetId="0">Лист1!$B$2579</definedName>
    <definedName name="sub_253" localSheetId="0">Лист1!$B$384</definedName>
    <definedName name="sub_2701" localSheetId="0">Лист1!$B$398</definedName>
    <definedName name="sub_318" localSheetId="0">Лист1!$B$443</definedName>
    <definedName name="sub_329" localSheetId="0">Лист1!#REF!</definedName>
    <definedName name="sub_330" localSheetId="0">Лист1!#REF!</definedName>
    <definedName name="sub_331" localSheetId="0">Лист1!#REF!</definedName>
    <definedName name="sub_369" localSheetId="0">Лист1!$A$120</definedName>
    <definedName name="sub_371" localSheetId="0">Лист1!$B$492</definedName>
    <definedName name="sub_373" localSheetId="0">Лист1!$A$124</definedName>
    <definedName name="sub_374" localSheetId="0">Лист1!$A$128</definedName>
    <definedName name="sub_377" localSheetId="0">Лист1!$A$130</definedName>
    <definedName name="sub_379" localSheetId="0">Лист1!$A$132</definedName>
    <definedName name="sub_389" localSheetId="0">Лист1!$A$142</definedName>
    <definedName name="sub_392" localSheetId="0">Лист1!$A$148</definedName>
    <definedName name="sub_4041" localSheetId="0">Лист1!$B$525</definedName>
    <definedName name="sub_422" localSheetId="0">Лист1!$B$543</definedName>
    <definedName name="sub_426" localSheetId="0">Лист1!$A$182</definedName>
    <definedName name="sub_431" localSheetId="0">Лист1!$B$552</definedName>
    <definedName name="sub_4431" localSheetId="0">Лист1!$A$200</definedName>
    <definedName name="sub_4621" localSheetId="0">Лист1!$B$585</definedName>
    <definedName name="sub_466" localSheetId="0">Лист1!$B$589</definedName>
    <definedName name="sub_482" localSheetId="0">Лист1!$A$239</definedName>
    <definedName name="sub_492" localSheetId="0">Лист1!$A$249</definedName>
    <definedName name="sub_4981" localSheetId="0">Лист1!$A$256</definedName>
    <definedName name="sub_5261" localSheetId="0">Лист1!$A$285</definedName>
    <definedName name="sub_5262" localSheetId="0">Лист1!$A$286</definedName>
    <definedName name="sub_533" localSheetId="0">Лист1!$B$659</definedName>
    <definedName name="sub_542" localSheetId="0">Лист1!$B$668</definedName>
    <definedName name="sub_545" localSheetId="0">Лист1!$A$305</definedName>
    <definedName name="sub_548" localSheetId="0">Лист1!$A$310</definedName>
    <definedName name="sub_550" localSheetId="0">Лист1!$A$314</definedName>
    <definedName name="sub_565" localSheetId="0">Лист1!$A$329</definedName>
    <definedName name="sub_566" localSheetId="0">Лист1!$A$330</definedName>
    <definedName name="sub_572" localSheetId="0">Лист1!$B$696</definedName>
    <definedName name="sub_574" localSheetId="0">Лист1!$B$698</definedName>
    <definedName name="sub_575" localSheetId="0">Лист1!$A$339</definedName>
    <definedName name="sub_614" localSheetId="0">Лист1!$B$736</definedName>
    <definedName name="sub_615" localSheetId="0">Лист1!$B$737</definedName>
    <definedName name="sub_624" localSheetId="0">Лист1!$B$746</definedName>
    <definedName name="sub_64" localSheetId="0">Лист1!#REF!</definedName>
    <definedName name="sub_645" localSheetId="0">Лист1!$B$767</definedName>
    <definedName name="sub_646" localSheetId="0">Лист1!$A$412</definedName>
    <definedName name="sub_659" localSheetId="0">Лист1!$A$427</definedName>
    <definedName name="sub_662" localSheetId="0">Лист1!$A$432</definedName>
    <definedName name="sub_665" localSheetId="0">Лист1!$A$435</definedName>
    <definedName name="sub_666" localSheetId="0">Лист1!$A$436</definedName>
    <definedName name="sub_6871" localSheetId="0">Лист1!$B$808</definedName>
    <definedName name="sub_6901" localSheetId="0">Лист1!$A$461</definedName>
    <definedName name="sub_698" localSheetId="0">Лист1!$A$469</definedName>
    <definedName name="sub_7141" localSheetId="0">Лист1!$A$486</definedName>
    <definedName name="sub_715" localSheetId="0">Лист1!$A$487</definedName>
    <definedName name="sub_720" localSheetId="0">Лист1!#REF!</definedName>
    <definedName name="sub_730" localSheetId="0">Лист1!#REF!</definedName>
    <definedName name="sub_737" localSheetId="0">Лист1!$B$859</definedName>
    <definedName name="sub_743" localSheetId="0">Лист1!$A$517</definedName>
    <definedName name="sub_744" localSheetId="0">Лист1!$A$520</definedName>
    <definedName name="sub_745" localSheetId="0">Лист1!$A$523</definedName>
    <definedName name="sub_746" localSheetId="0">Лист1!$A$526</definedName>
    <definedName name="sub_747" localSheetId="0">Лист1!$A$529</definedName>
    <definedName name="sub_749" localSheetId="0">Лист1!$A$533</definedName>
    <definedName name="sub_750" localSheetId="0">Лист1!#REF!</definedName>
    <definedName name="sub_754" localSheetId="0">Лист1!$A$540</definedName>
    <definedName name="sub_781" localSheetId="0">Лист1!$B$897</definedName>
    <definedName name="sub_81" localSheetId="0">Лист1!#REF!</definedName>
    <definedName name="sub_8141" localSheetId="0">Лист1!$B$930</definedName>
    <definedName name="sub_8161" localSheetId="0">Лист1!$B$933</definedName>
    <definedName name="sub_818" localSheetId="0">Лист1!$A$604</definedName>
    <definedName name="sub_820" localSheetId="0">Лист1!$A$606</definedName>
    <definedName name="sub_83" localSheetId="0">Лист1!#REF!</definedName>
    <definedName name="sub_842" localSheetId="0">Лист1!$B$958</definedName>
    <definedName name="sub_844" localSheetId="0">Лист1!$B$959</definedName>
    <definedName name="sub_850" localSheetId="0">Лист1!$B$965</definedName>
    <definedName name="sub_851" localSheetId="0">Лист1!$B$966</definedName>
    <definedName name="sub_852" localSheetId="0">Лист1!$B$967</definedName>
    <definedName name="sub_853" localSheetId="0">Лист1!$B$968</definedName>
    <definedName name="sub_854" localSheetId="0">Лист1!$B$969</definedName>
    <definedName name="sub_86" localSheetId="0">Лист1!#REF!</definedName>
    <definedName name="sub_8601" localSheetId="0">Лист1!$B$976</definedName>
    <definedName name="sub_8831" localSheetId="0">Лист1!$B$1000</definedName>
    <definedName name="sub_9421" localSheetId="0">Лист1!$B$1060</definedName>
    <definedName name="sub_947" localSheetId="0">Лист1!$A$735</definedName>
    <definedName name="sub_972" localSheetId="0">Лист1!$A$762</definedName>
    <definedName name="sub_9951" localSheetId="0">Лист1!$A$788</definedName>
    <definedName name="_xlnm.Print_Titles" localSheetId="0">Лист1!$11:$11</definedName>
    <definedName name="_xlnm.Print_Area" localSheetId="0">Лист1!$A$1:$T$176</definedName>
  </definedNames>
  <calcPr calcId="145621"/>
</workbook>
</file>

<file path=xl/calcChain.xml><?xml version="1.0" encoding="utf-8"?>
<calcChain xmlns="http://schemas.openxmlformats.org/spreadsheetml/2006/main">
  <c r="A172" i="1" l="1"/>
  <c r="L63" i="1"/>
  <c r="Q63" i="1" l="1"/>
  <c r="K63" i="1"/>
  <c r="J63" i="1"/>
  <c r="I63" i="1"/>
  <c r="H63" i="1"/>
  <c r="A167" i="1" l="1"/>
  <c r="A168" i="1"/>
  <c r="A169" i="1" s="1"/>
  <c r="A170" i="1" s="1"/>
  <c r="A171" i="1" s="1"/>
  <c r="H13" i="1" l="1"/>
  <c r="L14" i="1" l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20" i="1"/>
  <c r="A21" i="1" s="1"/>
  <c r="A22" i="1" s="1"/>
  <c r="A23" i="1" s="1"/>
  <c r="A24" i="1" s="1"/>
  <c r="A25" i="1" s="1"/>
  <c r="A26" i="1" s="1"/>
  <c r="A27" i="1" s="1"/>
  <c r="L13" i="1" l="1"/>
  <c r="H14" i="1" l="1"/>
  <c r="M63" i="1" l="1"/>
  <c r="N63" i="1"/>
  <c r="O63" i="1"/>
  <c r="P63" i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I14" i="1"/>
  <c r="J14" i="1"/>
  <c r="K14" i="1"/>
  <c r="M14" i="1"/>
  <c r="N14" i="1"/>
  <c r="O14" i="1"/>
  <c r="P14" i="1"/>
  <c r="Q14" i="1"/>
  <c r="O13" i="1" l="1"/>
  <c r="K13" i="1"/>
  <c r="J13" i="1"/>
  <c r="N13" i="1"/>
  <c r="Q13" i="1"/>
  <c r="I13" i="1"/>
  <c r="M13" i="1"/>
  <c r="R63" i="1"/>
  <c r="P13" i="1"/>
  <c r="R14" i="1"/>
  <c r="A16" i="1"/>
  <c r="A17" i="1" s="1"/>
  <c r="A18" i="1" s="1"/>
  <c r="A19" i="1" s="1"/>
  <c r="R13" i="1" l="1"/>
</calcChain>
</file>

<file path=xl/sharedStrings.xml><?xml version="1.0" encoding="utf-8"?>
<sst xmlns="http://schemas.openxmlformats.org/spreadsheetml/2006/main" count="535" uniqueCount="200">
  <si>
    <t>№ п/п</t>
  </si>
  <si>
    <t>Адрес МКД</t>
  </si>
  <si>
    <t>Год</t>
  </si>
  <si>
    <t>ввода в эксплуатацию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</si>
  <si>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</si>
  <si>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</si>
  <si>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</si>
  <si>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</si>
  <si>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</si>
  <si>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</si>
  <si>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</si>
  <si>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чел.</t>
  </si>
  <si>
    <t>Плановая дата завершения работ</t>
  </si>
  <si>
    <t>руб.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</si>
  <si>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</si>
  <si>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</si>
  <si>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руб./кв.м</t>
  </si>
  <si>
    <t>Приложение № 1 к постановлению</t>
  </si>
  <si>
    <t>Приложение № 1 к постановлению администрации города от 25.09.15 № 1570</t>
  </si>
  <si>
    <t>Первый заместитель главы администрации</t>
  </si>
  <si>
    <t>Каменные, кирпичные</t>
  </si>
  <si>
    <t>Панельные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</si>
  <si>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</si>
  <si>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</si>
  <si>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завершение последнего капитального ремонта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</si>
  <si>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</si>
  <si>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</si>
  <si>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</si>
  <si>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</si>
  <si>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</si>
  <si>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иных источников</t>
  </si>
  <si>
    <t>за счет средств собственников помещений в МКД</t>
  </si>
  <si>
    <t>Всего на 2016-2017 годы</t>
  </si>
  <si>
    <t>Итого на 2016 год</t>
  </si>
  <si>
    <t>г. Пенза</t>
  </si>
  <si>
    <t>х</t>
  </si>
  <si>
    <t>каменный, кирпичный</t>
  </si>
  <si>
    <t>панельный</t>
  </si>
  <si>
    <t>деревянный</t>
  </si>
  <si>
    <t>12.2017</t>
  </si>
  <si>
    <t xml:space="preserve">Краткосрочный План реализации в г. Пензе региональной программы капитального ремонта общего имущества в многоквартирных домах, расположенных на территории Пензенской области, в 2016 - 2017 годах </t>
  </si>
  <si>
    <t>С.В. Волков</t>
  </si>
  <si>
    <t>Итого на 2017 год</t>
  </si>
  <si>
    <t>Военный городок, д. 11</t>
  </si>
  <si>
    <t>Военный городок, д. 13</t>
  </si>
  <si>
    <t>Военный городок, д. 10</t>
  </si>
  <si>
    <t>Военный городок, д. 7</t>
  </si>
  <si>
    <t>Военный городок, д. 8</t>
  </si>
  <si>
    <t>Военный городок, д. 9</t>
  </si>
  <si>
    <t>пр-т Строителей, д. 40</t>
  </si>
  <si>
    <t>пр-т Строителей, д. 48</t>
  </si>
  <si>
    <t>пр-т Строителей, д. 56</t>
  </si>
  <si>
    <t>пр-т Строителей, д. 66</t>
  </si>
  <si>
    <t>пр-т Строителей, д. 68</t>
  </si>
  <si>
    <t>пр-т Строителей, д. 76</t>
  </si>
  <si>
    <t>пр-т Строителей, д. 86</t>
  </si>
  <si>
    <t>ул. 8 Марта, д. 9</t>
  </si>
  <si>
    <t>ул. Антонова, д. 14</t>
  </si>
  <si>
    <t>ул. Бородина, д. 1</t>
  </si>
  <si>
    <t>ул. Бородина, д. 19</t>
  </si>
  <si>
    <t>ул. Бородина, д. 20</t>
  </si>
  <si>
    <t>ул. Бородина, д. 21</t>
  </si>
  <si>
    <t>ул. Володарского д. 63</t>
  </si>
  <si>
    <t>ул. Володарского/Суворова, д. 79/61</t>
  </si>
  <si>
    <t>ул. Галетная, д. 19</t>
  </si>
  <si>
    <t>ул. Зарубина, д. 27</t>
  </si>
  <si>
    <t>ул. Калинина, д. 112</t>
  </si>
  <si>
    <t>ул. Карпинского, д. 37</t>
  </si>
  <si>
    <t>ул. Кижеватова, д. 11</t>
  </si>
  <si>
    <t>ул. Красная, д. 31</t>
  </si>
  <si>
    <t>ул. Кулакова, д. 4</t>
  </si>
  <si>
    <t>ул. Ладожская, д. 13</t>
  </si>
  <si>
    <t>ул. Ладожская, д. 3</t>
  </si>
  <si>
    <t>ул. Ладожская, д. 45</t>
  </si>
  <si>
    <t>ул. Ладожская, д. 63</t>
  </si>
  <si>
    <t>ул. Максима Горького, д. 37А</t>
  </si>
  <si>
    <t>ул. Мира, д. 20</t>
  </si>
  <si>
    <t>ул. Московская/Долгова, д. 121А/2А</t>
  </si>
  <si>
    <t>ул. Попова, д. 8</t>
  </si>
  <si>
    <t>ул. Пушкина, д. 17</t>
  </si>
  <si>
    <t>ул. Рахманинова, д. 20</t>
  </si>
  <si>
    <t>ул. Рахманинова, д. 28</t>
  </si>
  <si>
    <t>ул. Рахманинова, д. 36</t>
  </si>
  <si>
    <t>ул. Собинова, 4</t>
  </si>
  <si>
    <t>ул. Тепличная, д. 16</t>
  </si>
  <si>
    <t>ул. Циолковского/Ударная, д. 17/36</t>
  </si>
  <si>
    <t>ул. Ударная, д. 43</t>
  </si>
  <si>
    <t>ул. Урицкого, д. 18</t>
  </si>
  <si>
    <t>ул. Чкалова, д. 13</t>
  </si>
  <si>
    <t>ул. Шмидта/Комсомольская, 5/10</t>
  </si>
  <si>
    <t>ул. Бакунина, д. 50</t>
  </si>
  <si>
    <t>ул. Красная, д. 72</t>
  </si>
  <si>
    <t>ул. Суворова, д. 59А</t>
  </si>
  <si>
    <t>ул. Чкалова, д. 55</t>
  </si>
  <si>
    <t>ул. Заречная, д. 1А</t>
  </si>
  <si>
    <t>ул. Кирова, д. 3</t>
  </si>
  <si>
    <t>ул. Кирова, д. 52</t>
  </si>
  <si>
    <t>ул. Красная, д. 67</t>
  </si>
  <si>
    <t>пр-кт Победы, д. 132</t>
  </si>
  <si>
    <t>пр-кт Победы, д. 146</t>
  </si>
  <si>
    <t>пр-кт Строителей, д. 4</t>
  </si>
  <si>
    <t>пр-кт Строителей, д. 8</t>
  </si>
  <si>
    <t>пр-кт Строителей, д. 12</t>
  </si>
  <si>
    <t>пр-кт Строителей, д. 14</t>
  </si>
  <si>
    <t>пр-кт Строителей, д. 20</t>
  </si>
  <si>
    <t>пр-кт Строителей, д. 24</t>
  </si>
  <si>
    <t>пр-кт Строителей, д. 28</t>
  </si>
  <si>
    <t>пр-кт Строителей, д. 33</t>
  </si>
  <si>
    <t>пр-кт Строителей, д. 35</t>
  </si>
  <si>
    <t>пр-кт Строителей, д. 50</t>
  </si>
  <si>
    <t>пр-кт Строителей, д. 52</t>
  </si>
  <si>
    <t>пр-кт Строителей, д. 54</t>
  </si>
  <si>
    <t>пр-кт Строителей, д. 58</t>
  </si>
  <si>
    <t>пр-кт Строителей, д. 60</t>
  </si>
  <si>
    <t>пр-кт Строителей, д. 72</t>
  </si>
  <si>
    <t>пр-кт Строителей, д. 98</t>
  </si>
  <si>
    <t>пр-кт Строителей, д. 108</t>
  </si>
  <si>
    <t>пр-кт Строителей, д. 114</t>
  </si>
  <si>
    <t>пр-кт Строителей, д. 120</t>
  </si>
  <si>
    <t>ул. 8 Марта, д. 3</t>
  </si>
  <si>
    <t>ул. 8 Марта, д. 7</t>
  </si>
  <si>
    <t>ул. 8 Марта, д. 15</t>
  </si>
  <si>
    <t>ул. 8 Марта, д. 19</t>
  </si>
  <si>
    <t>ул. 8 Марта, д. 21</t>
  </si>
  <si>
    <t>ул. 8 Марта, д. 25</t>
  </si>
  <si>
    <t>ул. 8 Марта, д. 27</t>
  </si>
  <si>
    <t>ул. 8 Марта, д. 27Б</t>
  </si>
  <si>
    <t>ул. Антонова, д. 11</t>
  </si>
  <si>
    <t>ул. Антонова, д. 12</t>
  </si>
  <si>
    <t>ул. Аустрина, д. 148</t>
  </si>
  <si>
    <t>ул. Аустрина, д. 162</t>
  </si>
  <si>
    <t>ул. Бородина, д. 6</t>
  </si>
  <si>
    <t>ул. Бородина, д. 10</t>
  </si>
  <si>
    <t>ул. Бородина, д. 12</t>
  </si>
  <si>
    <t>ул. Ватутина, д. 10</t>
  </si>
  <si>
    <t>ул. Глазунова/Онежская, д. 2/1</t>
  </si>
  <si>
    <t>ул. Глазунова, д. 4</t>
  </si>
  <si>
    <t>ул. Глазунова, д. 6</t>
  </si>
  <si>
    <t>ул. Калинина/Красная Горка, д. 63/37</t>
  </si>
  <si>
    <t>ул. Калинина, д. 154А</t>
  </si>
  <si>
    <t>ул. Калинина, д. 156</t>
  </si>
  <si>
    <t>ул. Карпинского, д. 35</t>
  </si>
  <si>
    <t>ул. Кижеватова, д. 1</t>
  </si>
  <si>
    <t>ул. Кижеватова, д. 3</t>
  </si>
  <si>
    <t>ул. Кижеватова, д. 5</t>
  </si>
  <si>
    <t>ул. Кижеватова, д. 9</t>
  </si>
  <si>
    <t>ул. Кижеватова, д. 25</t>
  </si>
  <si>
    <t>ул. Клары Цеткин, д. 11</t>
  </si>
  <si>
    <t>ул. Клары Цеткин, д. 13</t>
  </si>
  <si>
    <t>ул. Клары Цеткин, д. 15</t>
  </si>
  <si>
    <t>ул. Ключевского, д. 54</t>
  </si>
  <si>
    <t>ул. Красная, д. 64</t>
  </si>
  <si>
    <t>ул. Кулакова, д. 1</t>
  </si>
  <si>
    <t>ул. Кулибина, д. 13</t>
  </si>
  <si>
    <t>ул. Кулибина, д. 14</t>
  </si>
  <si>
    <t>ул. Кулибина, д. 15</t>
  </si>
  <si>
    <t>ул. Кулибина, д. 15А</t>
  </si>
  <si>
    <t>ул. Кураева, д. 14В</t>
  </si>
  <si>
    <t>ул. Ладожская, д. 79</t>
  </si>
  <si>
    <t>ул. Ладожская, д. 83</t>
  </si>
  <si>
    <t>ул. Ладожская, д. 85</t>
  </si>
  <si>
    <t>ул. Ладожская, д. 87</t>
  </si>
  <si>
    <t>ул. Луначарского, д. 4</t>
  </si>
  <si>
    <t>ул. Луначарского, д. 6</t>
  </si>
  <si>
    <t>ул. Луначарского, д. 7А</t>
  </si>
  <si>
    <t>ул. Луначарского, д. 53</t>
  </si>
  <si>
    <t>ул. Лядова, д. 2</t>
  </si>
  <si>
    <t>ул. Лядова, д. 4</t>
  </si>
  <si>
    <t>ул. Медицинская, д. 7</t>
  </si>
  <si>
    <t>ул. Мира, 11</t>
  </si>
  <si>
    <t>ул. Мира, д. 33</t>
  </si>
  <si>
    <t>ул. Мира, д. 47</t>
  </si>
  <si>
    <t>ул. Мира, д. 49</t>
  </si>
  <si>
    <t>ул. Онежская, д. 3</t>
  </si>
  <si>
    <t>ул. Онежская, д. 7</t>
  </si>
  <si>
    <t>ул. Онежская, д. 9</t>
  </si>
  <si>
    <t>ул. Онежская, д. 13</t>
  </si>
  <si>
    <t>ул. Онежская, д. 15</t>
  </si>
  <si>
    <t>ул. Онежская, д. 19</t>
  </si>
  <si>
    <t>ул. Тепличная, д. 11</t>
  </si>
  <si>
    <t>ул. Тепличная, д. 12</t>
  </si>
  <si>
    <t>ул. Тепличная, д. 17</t>
  </si>
  <si>
    <t>ул. Толстого, д. 5</t>
  </si>
  <si>
    <t>ул. Ульяновская, д. 17</t>
  </si>
  <si>
    <t>ул. Ульяновская, д. 19</t>
  </si>
  <si>
    <t>ул. Фабричная, д. 14</t>
  </si>
  <si>
    <t>ул. Фурманова, д. 1А</t>
  </si>
  <si>
    <t>ул. Фурманова, д. 13</t>
  </si>
  <si>
    <t>ул. Фурманова, д. 15</t>
  </si>
  <si>
    <t>ул. Фурманова, д. 17</t>
  </si>
  <si>
    <t>ул. Фурманова, д. 19</t>
  </si>
  <si>
    <t>ул. Чаадаева, д. 107</t>
  </si>
  <si>
    <t>12.2016</t>
  </si>
  <si>
    <t>пр-т Строителей, д. 42</t>
  </si>
  <si>
    <t>ул. Бородина, д. 3</t>
  </si>
  <si>
    <t>ул. Бородина, д. 5</t>
  </si>
  <si>
    <t>ул. Клары Цеткин, д. 53</t>
  </si>
  <si>
    <t>ул. Ладожская, д. 47</t>
  </si>
  <si>
    <t>ул. Суворова/Кулакова, д. 145/12</t>
  </si>
  <si>
    <t>администрации г. Пензы от «12» апреля 2017 № 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</si>
</sst>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/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0"/>
  <sheetViews>
    <sheetView showRowColHeaders="0" tabSelected="1" view="pageBreakPreview" zoomScale="70" zoomScaleNormal="100" zoomScaleSheetLayoutView="70" workbookViewId="0">
      <selection activeCell="N11" sqref="N11"/>
    </sheetView>
  </sheetViews>
  <sheetFormatPr defaultColWidth="9.140625" defaultRowHeight="15" x14ac:dyDescent="0.25"/>
  <cols>
    <col min="1" max="1" width="4.28515625" style="1" customWidth="1"/>
    <col min="2" max="2" width="33.7109375" style="1" customWidth="1"/>
    <col min="3" max="3" width="6.28515625" style="1" customWidth="1"/>
    <col min="4" max="4" width="5.140625" style="1" customWidth="1"/>
    <col min="5" max="5" width="21.28515625" style="1" customWidth="1"/>
    <col min="6" max="6" width="4.28515625" style="1" customWidth="1"/>
    <col min="7" max="7" width="6" style="2" customWidth="1"/>
    <col min="8" max="9" width="12.28515625" style="2" customWidth="1"/>
    <col min="10" max="10" width="12.42578125" style="1" customWidth="1"/>
    <col min="11" max="11" width="7.5703125" style="1" customWidth="1"/>
    <col min="12" max="12" width="17.28515625" style="1" customWidth="1"/>
    <col min="13" max="13" width="7.85546875" style="1" customWidth="1"/>
    <col min="14" max="14" width="7.140625" style="3" customWidth="1"/>
    <col min="15" max="15" width="7" style="1" customWidth="1"/>
    <col min="16" max="16" width="12.7109375" style="1" customWidth="1"/>
    <col min="17" max="17" width="17.140625" style="1" customWidth="1"/>
    <col min="18" max="18" width="9.28515625" style="1" customWidth="1"/>
    <col min="19" max="19" width="10.140625" style="1" customWidth="1"/>
    <col min="20" max="20" width="7.85546875" style="1" customWidth="1"/>
    <col min="21" max="16384" width="9.140625" style="1"/>
  </cols>
  <sheetData>
    <row r="1" spans="1:21" x14ac:dyDescent="0.25">
      <c r="T1" s="1" t="s">
        <v>17</v>
      </c>
    </row>
    <row r="2" spans="1:21" x14ac:dyDescent="0.25">
      <c r="T2" s="1" t="s">
        <v>199</v>
      </c>
    </row>
    <row r="3" spans="1:21" x14ac:dyDescent="0.25">
      <c r="T3" s="1" t="s">
        <v>18</v>
      </c>
    </row>
    <row r="4" spans="1:21" ht="13.9" x14ac:dyDescent="0.25">
      <c r="H4" s="5"/>
      <c r="I4" s="5"/>
      <c r="J4" s="5"/>
      <c r="K4" s="5"/>
      <c r="L4" s="5"/>
      <c r="M4" s="5"/>
      <c r="N4" s="5"/>
    </row>
    <row r="5" spans="1:21" ht="13.9" x14ac:dyDescent="0.25">
      <c r="H5" s="5"/>
      <c r="I5" s="5"/>
      <c r="J5" s="5"/>
      <c r="K5" s="5"/>
      <c r="L5" s="5"/>
      <c r="M5" s="5"/>
      <c r="N5" s="5"/>
    </row>
    <row r="6" spans="1:21" ht="31.9" customHeight="1" x14ac:dyDescent="0.2">
      <c r="A6" s="49" t="s">
        <v>40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21" ht="31.9" customHeight="1" x14ac:dyDescent="0.2">
      <c r="A7" s="50" t="s">
        <v>0</v>
      </c>
      <c r="B7" s="50" t="s">
        <v>1</v>
      </c>
      <c r="C7" s="50" t="s">
        <v>2</v>
      </c>
      <c r="D7" s="50"/>
      <c r="E7" s="51" t="s">
        <v>4</v>
      </c>
      <c r="F7" s="51" t="s">
        <v>5</v>
      </c>
      <c r="G7" s="51" t="s">
        <v>6</v>
      </c>
      <c r="H7" s="51" t="s">
        <v>7</v>
      </c>
      <c r="I7" s="50" t="s">
        <v>9</v>
      </c>
      <c r="J7" s="50"/>
      <c r="K7" s="52" t="s">
        <v>22</v>
      </c>
      <c r="L7" s="50" t="s">
        <v>23</v>
      </c>
      <c r="M7" s="50"/>
      <c r="N7" s="50"/>
      <c r="O7" s="50"/>
      <c r="P7" s="50"/>
      <c r="Q7" s="50"/>
      <c r="R7" s="51" t="s">
        <v>14</v>
      </c>
      <c r="S7" s="51" t="s">
        <v>15</v>
      </c>
      <c r="T7" s="51" t="s">
        <v>12</v>
      </c>
    </row>
    <row r="8" spans="1:21" ht="31.9" customHeight="1" x14ac:dyDescent="0.2">
      <c r="A8" s="50"/>
      <c r="B8" s="50"/>
      <c r="C8" s="51" t="s">
        <v>3</v>
      </c>
      <c r="D8" s="51" t="s">
        <v>24</v>
      </c>
      <c r="E8" s="51"/>
      <c r="F8" s="51"/>
      <c r="G8" s="51"/>
      <c r="H8" s="51"/>
      <c r="I8" s="51" t="s">
        <v>10</v>
      </c>
      <c r="J8" s="51" t="s">
        <v>25</v>
      </c>
      <c r="K8" s="52"/>
      <c r="L8" s="51" t="s">
        <v>10</v>
      </c>
      <c r="M8" s="50" t="s">
        <v>26</v>
      </c>
      <c r="N8" s="50"/>
      <c r="O8" s="50"/>
      <c r="P8" s="50"/>
      <c r="Q8" s="50"/>
      <c r="R8" s="51"/>
      <c r="S8" s="51"/>
      <c r="T8" s="51"/>
    </row>
    <row r="9" spans="1:21" ht="78" customHeight="1" x14ac:dyDescent="0.2">
      <c r="A9" s="50"/>
      <c r="B9" s="50"/>
      <c r="C9" s="51"/>
      <c r="D9" s="51"/>
      <c r="E9" s="51"/>
      <c r="F9" s="51"/>
      <c r="G9" s="51"/>
      <c r="H9" s="51"/>
      <c r="I9" s="51"/>
      <c r="J9" s="51"/>
      <c r="K9" s="52"/>
      <c r="L9" s="51"/>
      <c r="M9" s="16" t="s">
        <v>27</v>
      </c>
      <c r="N9" s="17" t="s">
        <v>28</v>
      </c>
      <c r="O9" s="17" t="s">
        <v>29</v>
      </c>
      <c r="P9" s="16" t="s">
        <v>30</v>
      </c>
      <c r="Q9" s="16" t="s">
        <v>31</v>
      </c>
      <c r="R9" s="51"/>
      <c r="S9" s="51"/>
      <c r="T9" s="51"/>
    </row>
    <row r="10" spans="1:21" ht="18.600000000000001" customHeight="1" x14ac:dyDescent="0.2">
      <c r="A10" s="50"/>
      <c r="B10" s="50"/>
      <c r="C10" s="51"/>
      <c r="D10" s="51"/>
      <c r="E10" s="51"/>
      <c r="F10" s="51"/>
      <c r="G10" s="51"/>
      <c r="H10" s="18" t="s">
        <v>8</v>
      </c>
      <c r="I10" s="18" t="s">
        <v>8</v>
      </c>
      <c r="J10" s="18" t="s">
        <v>8</v>
      </c>
      <c r="K10" s="19" t="s">
        <v>11</v>
      </c>
      <c r="L10" s="18" t="s">
        <v>13</v>
      </c>
      <c r="M10" s="18" t="s">
        <v>13</v>
      </c>
      <c r="N10" s="18" t="s">
        <v>13</v>
      </c>
      <c r="O10" s="18" t="s">
        <v>13</v>
      </c>
      <c r="P10" s="18" t="s">
        <v>13</v>
      </c>
      <c r="Q10" s="18" t="s">
        <v>13</v>
      </c>
      <c r="R10" s="18" t="s">
        <v>16</v>
      </c>
      <c r="S10" s="18" t="s">
        <v>16</v>
      </c>
      <c r="T10" s="51"/>
    </row>
    <row r="11" spans="1:21" ht="13.15" customHeight="1" x14ac:dyDescent="0.25">
      <c r="A11" s="18">
        <v>1</v>
      </c>
      <c r="B11" s="18">
        <v>2</v>
      </c>
      <c r="C11" s="18">
        <v>3</v>
      </c>
      <c r="D11" s="18">
        <v>4</v>
      </c>
      <c r="E11" s="20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9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</row>
    <row r="12" spans="1:21" ht="13.15" customHeight="1" x14ac:dyDescent="0.2">
      <c r="A12" s="45" t="s">
        <v>34</v>
      </c>
      <c r="B12" s="45"/>
      <c r="C12" s="18"/>
      <c r="D12" s="18"/>
      <c r="E12" s="22"/>
      <c r="F12" s="18"/>
      <c r="G12" s="18"/>
      <c r="H12" s="18"/>
      <c r="I12" s="18"/>
      <c r="J12" s="18"/>
      <c r="K12" s="19"/>
      <c r="L12" s="18"/>
      <c r="M12" s="18"/>
      <c r="N12" s="18"/>
      <c r="O12" s="18"/>
      <c r="P12" s="18"/>
      <c r="Q12" s="18"/>
      <c r="R12" s="18"/>
      <c r="S12" s="18"/>
      <c r="T12" s="18"/>
      <c r="U12" s="9"/>
    </row>
    <row r="13" spans="1:21" ht="13.15" customHeight="1" x14ac:dyDescent="0.2">
      <c r="A13" s="45" t="s">
        <v>32</v>
      </c>
      <c r="B13" s="45"/>
      <c r="C13" s="7" t="s">
        <v>35</v>
      </c>
      <c r="D13" s="7" t="s">
        <v>35</v>
      </c>
      <c r="E13" s="7" t="s">
        <v>35</v>
      </c>
      <c r="F13" s="7" t="s">
        <v>35</v>
      </c>
      <c r="G13" s="7" t="s">
        <v>35</v>
      </c>
      <c r="H13" s="8">
        <f>H14+H63</f>
        <v>1297831.3999999999</v>
      </c>
      <c r="I13" s="8">
        <f t="shared" ref="I13:Q13" si="0">I14+I63</f>
        <v>1147560.8810000001</v>
      </c>
      <c r="J13" s="8">
        <f t="shared" si="0"/>
        <v>1042659.2569999996</v>
      </c>
      <c r="K13" s="6">
        <f t="shared" si="0"/>
        <v>50745</v>
      </c>
      <c r="L13" s="8">
        <f t="shared" si="0"/>
        <v>962888259.05999994</v>
      </c>
      <c r="M13" s="8">
        <f t="shared" si="0"/>
        <v>0</v>
      </c>
      <c r="N13" s="8">
        <f t="shared" si="0"/>
        <v>0</v>
      </c>
      <c r="O13" s="8">
        <f t="shared" si="0"/>
        <v>0</v>
      </c>
      <c r="P13" s="8">
        <f t="shared" si="0"/>
        <v>4324935.57</v>
      </c>
      <c r="Q13" s="8">
        <f t="shared" si="0"/>
        <v>958563323.48999989</v>
      </c>
      <c r="R13" s="8">
        <f>L13/I13</f>
        <v>839.07379120567975</v>
      </c>
      <c r="S13" s="8" t="s">
        <v>35</v>
      </c>
      <c r="T13" s="8" t="s">
        <v>35</v>
      </c>
      <c r="U13" s="10"/>
    </row>
    <row r="14" spans="1:21" ht="13.15" customHeight="1" x14ac:dyDescent="0.2">
      <c r="A14" s="46" t="s">
        <v>33</v>
      </c>
      <c r="B14" s="46"/>
      <c r="C14" s="23" t="s">
        <v>35</v>
      </c>
      <c r="D14" s="23" t="s">
        <v>35</v>
      </c>
      <c r="E14" s="24" t="s">
        <v>35</v>
      </c>
      <c r="F14" s="23" t="s">
        <v>35</v>
      </c>
      <c r="G14" s="23" t="s">
        <v>35</v>
      </c>
      <c r="H14" s="25">
        <f t="shared" ref="H14:Q14" si="1">SUM(H15:H61)</f>
        <v>317704.11000000004</v>
      </c>
      <c r="I14" s="25">
        <f t="shared" si="1"/>
        <v>279785.64</v>
      </c>
      <c r="J14" s="25">
        <f t="shared" si="1"/>
        <v>242474.9800000001</v>
      </c>
      <c r="K14" s="26">
        <f t="shared" si="1"/>
        <v>13312</v>
      </c>
      <c r="L14" s="25">
        <f t="shared" si="1"/>
        <v>213990842.20999998</v>
      </c>
      <c r="M14" s="25">
        <f t="shared" si="1"/>
        <v>0</v>
      </c>
      <c r="N14" s="25">
        <f t="shared" si="1"/>
        <v>0</v>
      </c>
      <c r="O14" s="25">
        <f t="shared" si="1"/>
        <v>0</v>
      </c>
      <c r="P14" s="25">
        <f t="shared" si="1"/>
        <v>4324935.57</v>
      </c>
      <c r="Q14" s="25">
        <f t="shared" si="1"/>
        <v>209665906.63999999</v>
      </c>
      <c r="R14" s="25">
        <f>L14/I14</f>
        <v>764.83854643147504</v>
      </c>
      <c r="S14" s="25" t="s">
        <v>35</v>
      </c>
      <c r="T14" s="23" t="s">
        <v>35</v>
      </c>
      <c r="U14" s="9"/>
    </row>
    <row r="15" spans="1:21" ht="15" customHeight="1" x14ac:dyDescent="0.2">
      <c r="A15" s="4">
        <v>1</v>
      </c>
      <c r="B15" s="37" t="s">
        <v>45</v>
      </c>
      <c r="C15" s="37">
        <v>1910</v>
      </c>
      <c r="D15" s="37"/>
      <c r="E15" s="37" t="s">
        <v>20</v>
      </c>
      <c r="F15" s="37">
        <v>2</v>
      </c>
      <c r="G15" s="37">
        <v>3</v>
      </c>
      <c r="H15" s="38">
        <v>840.6</v>
      </c>
      <c r="I15" s="38">
        <v>743.5</v>
      </c>
      <c r="J15" s="38">
        <v>646.5</v>
      </c>
      <c r="K15" s="39">
        <v>33</v>
      </c>
      <c r="L15" s="38">
        <v>2147835.69</v>
      </c>
      <c r="M15" s="38">
        <v>0</v>
      </c>
      <c r="N15" s="38">
        <v>0</v>
      </c>
      <c r="O15" s="38">
        <v>0</v>
      </c>
      <c r="P15" s="38">
        <v>0</v>
      </c>
      <c r="Q15" s="38">
        <v>2147835.69</v>
      </c>
      <c r="R15" s="38">
        <v>2888.82</v>
      </c>
      <c r="S15" s="38">
        <v>10000</v>
      </c>
      <c r="T15" s="40" t="s">
        <v>192</v>
      </c>
    </row>
    <row r="16" spans="1:21" ht="15" customHeight="1" x14ac:dyDescent="0.2">
      <c r="A16" s="4">
        <f>A15+1</f>
        <v>2</v>
      </c>
      <c r="B16" s="37" t="s">
        <v>43</v>
      </c>
      <c r="C16" s="37">
        <v>1910</v>
      </c>
      <c r="D16" s="37"/>
      <c r="E16" s="37" t="s">
        <v>20</v>
      </c>
      <c r="F16" s="37">
        <v>3</v>
      </c>
      <c r="G16" s="37">
        <v>3</v>
      </c>
      <c r="H16" s="38">
        <v>805.1</v>
      </c>
      <c r="I16" s="38">
        <v>655.4</v>
      </c>
      <c r="J16" s="38">
        <v>655.4</v>
      </c>
      <c r="K16" s="39">
        <v>50</v>
      </c>
      <c r="L16" s="38">
        <v>668090.94999999995</v>
      </c>
      <c r="M16" s="38">
        <v>0</v>
      </c>
      <c r="N16" s="38">
        <v>0</v>
      </c>
      <c r="O16" s="38">
        <v>0</v>
      </c>
      <c r="P16" s="38">
        <v>0</v>
      </c>
      <c r="Q16" s="38">
        <v>668090.94999999995</v>
      </c>
      <c r="R16" s="38">
        <v>1019.36</v>
      </c>
      <c r="S16" s="38">
        <v>10000</v>
      </c>
      <c r="T16" s="40" t="s">
        <v>192</v>
      </c>
    </row>
    <row r="17" spans="1:20" ht="15" customHeight="1" x14ac:dyDescent="0.2">
      <c r="A17" s="4">
        <f t="shared" ref="A17:A61" si="2">A16+1</f>
        <v>3</v>
      </c>
      <c r="B17" s="37" t="s">
        <v>44</v>
      </c>
      <c r="C17" s="37">
        <v>1910</v>
      </c>
      <c r="D17" s="37"/>
      <c r="E17" s="37" t="s">
        <v>20</v>
      </c>
      <c r="F17" s="37">
        <v>2</v>
      </c>
      <c r="G17" s="37">
        <v>2</v>
      </c>
      <c r="H17" s="38">
        <v>520</v>
      </c>
      <c r="I17" s="38">
        <v>449.8</v>
      </c>
      <c r="J17" s="38">
        <v>393.6</v>
      </c>
      <c r="K17" s="39">
        <v>28</v>
      </c>
      <c r="L17" s="38">
        <v>2373335.46</v>
      </c>
      <c r="M17" s="38">
        <v>0</v>
      </c>
      <c r="N17" s="38">
        <v>0</v>
      </c>
      <c r="O17" s="38">
        <v>0</v>
      </c>
      <c r="P17" s="38">
        <v>0</v>
      </c>
      <c r="Q17" s="38">
        <v>2373335.46</v>
      </c>
      <c r="R17" s="38">
        <v>5276.42</v>
      </c>
      <c r="S17" s="38">
        <v>10000</v>
      </c>
      <c r="T17" s="40" t="s">
        <v>192</v>
      </c>
    </row>
    <row r="18" spans="1:20" ht="15" customHeight="1" x14ac:dyDescent="0.2">
      <c r="A18" s="4">
        <f t="shared" si="2"/>
        <v>4</v>
      </c>
      <c r="B18" s="37" t="s">
        <v>46</v>
      </c>
      <c r="C18" s="37">
        <v>1910</v>
      </c>
      <c r="D18" s="37"/>
      <c r="E18" s="37" t="s">
        <v>20</v>
      </c>
      <c r="F18" s="37">
        <v>3</v>
      </c>
      <c r="G18" s="37">
        <v>3</v>
      </c>
      <c r="H18" s="38">
        <v>1021.7</v>
      </c>
      <c r="I18" s="38">
        <v>975.9</v>
      </c>
      <c r="J18" s="38">
        <v>447.6</v>
      </c>
      <c r="K18" s="39">
        <v>41</v>
      </c>
      <c r="L18" s="38">
        <v>2780566.33</v>
      </c>
      <c r="M18" s="38">
        <v>0</v>
      </c>
      <c r="N18" s="38">
        <v>0</v>
      </c>
      <c r="O18" s="38">
        <v>0</v>
      </c>
      <c r="P18" s="38">
        <v>0</v>
      </c>
      <c r="Q18" s="38">
        <v>2780566.33</v>
      </c>
      <c r="R18" s="38">
        <v>2849.23</v>
      </c>
      <c r="S18" s="38">
        <v>10000</v>
      </c>
      <c r="T18" s="40" t="s">
        <v>192</v>
      </c>
    </row>
    <row r="19" spans="1:20" ht="15" customHeight="1" x14ac:dyDescent="0.2">
      <c r="A19" s="4">
        <f t="shared" si="2"/>
        <v>5</v>
      </c>
      <c r="B19" s="37" t="s">
        <v>47</v>
      </c>
      <c r="C19" s="37">
        <v>1910</v>
      </c>
      <c r="D19" s="37"/>
      <c r="E19" s="37" t="s">
        <v>20</v>
      </c>
      <c r="F19" s="37">
        <v>3</v>
      </c>
      <c r="G19" s="37">
        <v>3</v>
      </c>
      <c r="H19" s="38">
        <v>1333.7</v>
      </c>
      <c r="I19" s="38">
        <v>1186.7</v>
      </c>
      <c r="J19" s="38">
        <v>777.21</v>
      </c>
      <c r="K19" s="39">
        <v>37</v>
      </c>
      <c r="L19" s="38">
        <v>2466206.7999999998</v>
      </c>
      <c r="M19" s="38">
        <v>0</v>
      </c>
      <c r="N19" s="38">
        <v>0</v>
      </c>
      <c r="O19" s="38">
        <v>0</v>
      </c>
      <c r="P19" s="38">
        <v>0</v>
      </c>
      <c r="Q19" s="38">
        <v>2466206.7999999998</v>
      </c>
      <c r="R19" s="38">
        <v>2078.21</v>
      </c>
      <c r="S19" s="38">
        <v>5000</v>
      </c>
      <c r="T19" s="40" t="s">
        <v>192</v>
      </c>
    </row>
    <row r="20" spans="1:20" ht="15" customHeight="1" x14ac:dyDescent="0.2">
      <c r="A20" s="4">
        <f t="shared" si="2"/>
        <v>6</v>
      </c>
      <c r="B20" s="37" t="s">
        <v>48</v>
      </c>
      <c r="C20" s="37">
        <v>1910</v>
      </c>
      <c r="D20" s="37"/>
      <c r="E20" s="37" t="s">
        <v>20</v>
      </c>
      <c r="F20" s="37">
        <v>3</v>
      </c>
      <c r="G20" s="37">
        <v>3</v>
      </c>
      <c r="H20" s="38">
        <v>927</v>
      </c>
      <c r="I20" s="38">
        <v>806.49</v>
      </c>
      <c r="J20" s="38">
        <v>806.49</v>
      </c>
      <c r="K20" s="39">
        <v>48</v>
      </c>
      <c r="L20" s="38">
        <v>935449.59</v>
      </c>
      <c r="M20" s="38">
        <v>0</v>
      </c>
      <c r="N20" s="38">
        <v>0</v>
      </c>
      <c r="O20" s="38">
        <v>0</v>
      </c>
      <c r="P20" s="38">
        <v>0</v>
      </c>
      <c r="Q20" s="38">
        <v>935449.59</v>
      </c>
      <c r="R20" s="38">
        <v>1159.9000000000001</v>
      </c>
      <c r="S20" s="38">
        <v>5000</v>
      </c>
      <c r="T20" s="40" t="s">
        <v>192</v>
      </c>
    </row>
    <row r="21" spans="1:20" ht="15" customHeight="1" x14ac:dyDescent="0.2">
      <c r="A21" s="4">
        <f t="shared" si="2"/>
        <v>7</v>
      </c>
      <c r="B21" s="37" t="s">
        <v>49</v>
      </c>
      <c r="C21" s="37">
        <v>1980</v>
      </c>
      <c r="D21" s="37"/>
      <c r="E21" s="37" t="s">
        <v>20</v>
      </c>
      <c r="F21" s="37">
        <v>9</v>
      </c>
      <c r="G21" s="37">
        <v>4</v>
      </c>
      <c r="H21" s="38">
        <v>12468.99</v>
      </c>
      <c r="I21" s="38">
        <v>11671.5</v>
      </c>
      <c r="J21" s="38">
        <v>6896.8</v>
      </c>
      <c r="K21" s="39">
        <v>322</v>
      </c>
      <c r="L21" s="38">
        <v>5745939.2400000002</v>
      </c>
      <c r="M21" s="38">
        <v>0</v>
      </c>
      <c r="N21" s="38">
        <v>0</v>
      </c>
      <c r="O21" s="38">
        <v>0</v>
      </c>
      <c r="P21" s="38">
        <v>0</v>
      </c>
      <c r="Q21" s="38">
        <v>5745939.2400000002</v>
      </c>
      <c r="R21" s="38">
        <v>492.31</v>
      </c>
      <c r="S21" s="38">
        <v>5000</v>
      </c>
      <c r="T21" s="40" t="s">
        <v>192</v>
      </c>
    </row>
    <row r="22" spans="1:20" ht="15" customHeight="1" x14ac:dyDescent="0.2">
      <c r="A22" s="4">
        <f t="shared" si="2"/>
        <v>8</v>
      </c>
      <c r="B22" s="37" t="s">
        <v>50</v>
      </c>
      <c r="C22" s="37">
        <v>1978</v>
      </c>
      <c r="D22" s="37"/>
      <c r="E22" s="37" t="s">
        <v>20</v>
      </c>
      <c r="F22" s="37">
        <v>9</v>
      </c>
      <c r="G22" s="37">
        <v>11</v>
      </c>
      <c r="H22" s="38">
        <v>25086.7</v>
      </c>
      <c r="I22" s="38">
        <v>22312.6</v>
      </c>
      <c r="J22" s="38">
        <v>20395.2</v>
      </c>
      <c r="K22" s="39">
        <v>1167</v>
      </c>
      <c r="L22" s="38">
        <v>16387215.050000001</v>
      </c>
      <c r="M22" s="38">
        <v>0</v>
      </c>
      <c r="N22" s="38">
        <v>0</v>
      </c>
      <c r="O22" s="38">
        <v>0</v>
      </c>
      <c r="P22" s="38">
        <v>0</v>
      </c>
      <c r="Q22" s="38">
        <v>16387215.050000001</v>
      </c>
      <c r="R22" s="38">
        <v>734.44</v>
      </c>
      <c r="S22" s="38">
        <v>5000</v>
      </c>
      <c r="T22" s="40" t="s">
        <v>192</v>
      </c>
    </row>
    <row r="23" spans="1:20" ht="15" customHeight="1" x14ac:dyDescent="0.2">
      <c r="A23" s="4">
        <f t="shared" si="2"/>
        <v>9</v>
      </c>
      <c r="B23" s="37" t="s">
        <v>51</v>
      </c>
      <c r="C23" s="37">
        <v>1979</v>
      </c>
      <c r="D23" s="37"/>
      <c r="E23" s="37" t="s">
        <v>21</v>
      </c>
      <c r="F23" s="37">
        <v>9</v>
      </c>
      <c r="G23" s="37">
        <v>2</v>
      </c>
      <c r="H23" s="38">
        <v>4270.5</v>
      </c>
      <c r="I23" s="38">
        <v>3615</v>
      </c>
      <c r="J23" s="38">
        <v>3482.2</v>
      </c>
      <c r="K23" s="39">
        <v>193</v>
      </c>
      <c r="L23" s="38">
        <v>3221404.68</v>
      </c>
      <c r="M23" s="38">
        <v>0</v>
      </c>
      <c r="N23" s="38">
        <v>0</v>
      </c>
      <c r="O23" s="38">
        <v>0</v>
      </c>
      <c r="P23" s="38">
        <v>0</v>
      </c>
      <c r="Q23" s="38">
        <v>3221404.68</v>
      </c>
      <c r="R23" s="38">
        <v>891.12</v>
      </c>
      <c r="S23" s="38">
        <v>5000</v>
      </c>
      <c r="T23" s="40" t="s">
        <v>192</v>
      </c>
    </row>
    <row r="24" spans="1:20" ht="15" customHeight="1" x14ac:dyDescent="0.2">
      <c r="A24" s="4">
        <f t="shared" si="2"/>
        <v>10</v>
      </c>
      <c r="B24" s="37" t="s">
        <v>52</v>
      </c>
      <c r="C24" s="37">
        <v>1979</v>
      </c>
      <c r="D24" s="37"/>
      <c r="E24" s="37" t="s">
        <v>21</v>
      </c>
      <c r="F24" s="37">
        <v>9</v>
      </c>
      <c r="G24" s="37">
        <v>3</v>
      </c>
      <c r="H24" s="38">
        <v>6767.1</v>
      </c>
      <c r="I24" s="38">
        <v>5811</v>
      </c>
      <c r="J24" s="38">
        <v>5555.2</v>
      </c>
      <c r="K24" s="39">
        <v>264</v>
      </c>
      <c r="L24" s="38">
        <v>4533256.74</v>
      </c>
      <c r="M24" s="38">
        <v>0</v>
      </c>
      <c r="N24" s="38">
        <v>0</v>
      </c>
      <c r="O24" s="38">
        <v>0</v>
      </c>
      <c r="P24" s="38">
        <v>0</v>
      </c>
      <c r="Q24" s="38">
        <v>4533256.74</v>
      </c>
      <c r="R24" s="38">
        <v>780.12</v>
      </c>
      <c r="S24" s="38">
        <v>5000</v>
      </c>
      <c r="T24" s="40" t="s">
        <v>192</v>
      </c>
    </row>
    <row r="25" spans="1:20" ht="15" customHeight="1" x14ac:dyDescent="0.2">
      <c r="A25" s="4">
        <f t="shared" si="2"/>
        <v>11</v>
      </c>
      <c r="B25" s="37" t="s">
        <v>53</v>
      </c>
      <c r="C25" s="37">
        <v>1979</v>
      </c>
      <c r="D25" s="37"/>
      <c r="E25" s="37" t="s">
        <v>21</v>
      </c>
      <c r="F25" s="37">
        <v>9</v>
      </c>
      <c r="G25" s="37">
        <v>3</v>
      </c>
      <c r="H25" s="38">
        <v>6811.22</v>
      </c>
      <c r="I25" s="38">
        <v>5808.82</v>
      </c>
      <c r="J25" s="38">
        <v>5517.2</v>
      </c>
      <c r="K25" s="39">
        <v>285</v>
      </c>
      <c r="L25" s="38">
        <v>4528271.6100000003</v>
      </c>
      <c r="M25" s="38">
        <v>0</v>
      </c>
      <c r="N25" s="38">
        <v>0</v>
      </c>
      <c r="O25" s="38">
        <v>0</v>
      </c>
      <c r="P25" s="38">
        <v>0</v>
      </c>
      <c r="Q25" s="38">
        <v>4528271.6100000003</v>
      </c>
      <c r="R25" s="38">
        <v>779.55</v>
      </c>
      <c r="S25" s="38">
        <v>5000</v>
      </c>
      <c r="T25" s="40" t="s">
        <v>192</v>
      </c>
    </row>
    <row r="26" spans="1:20" ht="15" customHeight="1" x14ac:dyDescent="0.2">
      <c r="A26" s="4">
        <f t="shared" si="2"/>
        <v>12</v>
      </c>
      <c r="B26" s="37" t="s">
        <v>54</v>
      </c>
      <c r="C26" s="37">
        <v>1979</v>
      </c>
      <c r="D26" s="37"/>
      <c r="E26" s="37" t="s">
        <v>21</v>
      </c>
      <c r="F26" s="37">
        <v>9</v>
      </c>
      <c r="G26" s="37">
        <v>3</v>
      </c>
      <c r="H26" s="38">
        <v>6665.5</v>
      </c>
      <c r="I26" s="38">
        <v>5710.9</v>
      </c>
      <c r="J26" s="38">
        <v>5592.3</v>
      </c>
      <c r="K26" s="39">
        <v>258</v>
      </c>
      <c r="L26" s="38">
        <v>4457733.22</v>
      </c>
      <c r="M26" s="38">
        <v>0</v>
      </c>
      <c r="N26" s="38">
        <v>0</v>
      </c>
      <c r="O26" s="38">
        <v>0</v>
      </c>
      <c r="P26" s="38">
        <v>0</v>
      </c>
      <c r="Q26" s="38">
        <v>4457733.22</v>
      </c>
      <c r="R26" s="38">
        <v>780.57</v>
      </c>
      <c r="S26" s="38">
        <v>5000</v>
      </c>
      <c r="T26" s="40" t="s">
        <v>192</v>
      </c>
    </row>
    <row r="27" spans="1:20" ht="15" customHeight="1" x14ac:dyDescent="0.2">
      <c r="A27" s="4">
        <f t="shared" si="2"/>
        <v>13</v>
      </c>
      <c r="B27" s="37" t="s">
        <v>55</v>
      </c>
      <c r="C27" s="37">
        <v>1979</v>
      </c>
      <c r="D27" s="37"/>
      <c r="E27" s="37" t="s">
        <v>21</v>
      </c>
      <c r="F27" s="37">
        <v>9</v>
      </c>
      <c r="G27" s="37">
        <v>5</v>
      </c>
      <c r="H27" s="38">
        <v>11630.6</v>
      </c>
      <c r="I27" s="38">
        <v>10047.700000000001</v>
      </c>
      <c r="J27" s="38">
        <v>9500.6</v>
      </c>
      <c r="K27" s="39">
        <v>440</v>
      </c>
      <c r="L27" s="38">
        <v>6502575.4100000001</v>
      </c>
      <c r="M27" s="38">
        <v>0</v>
      </c>
      <c r="N27" s="38">
        <v>0</v>
      </c>
      <c r="O27" s="38">
        <v>0</v>
      </c>
      <c r="P27" s="38">
        <v>0</v>
      </c>
      <c r="Q27" s="38">
        <v>6502575.4100000001</v>
      </c>
      <c r="R27" s="38">
        <v>647.16999999999996</v>
      </c>
      <c r="S27" s="38">
        <v>5000</v>
      </c>
      <c r="T27" s="40" t="s">
        <v>192</v>
      </c>
    </row>
    <row r="28" spans="1:20" ht="15" customHeight="1" x14ac:dyDescent="0.2">
      <c r="A28" s="4">
        <f t="shared" si="2"/>
        <v>14</v>
      </c>
      <c r="B28" s="37" t="s">
        <v>56</v>
      </c>
      <c r="C28" s="37">
        <v>1983</v>
      </c>
      <c r="D28" s="37"/>
      <c r="E28" s="37" t="s">
        <v>21</v>
      </c>
      <c r="F28" s="37">
        <v>9</v>
      </c>
      <c r="G28" s="37">
        <v>5</v>
      </c>
      <c r="H28" s="38">
        <v>11269.5</v>
      </c>
      <c r="I28" s="38">
        <v>10062.5</v>
      </c>
      <c r="J28" s="38">
        <v>9454.5</v>
      </c>
      <c r="K28" s="39">
        <v>494</v>
      </c>
      <c r="L28" s="38">
        <v>1718400.64</v>
      </c>
      <c r="M28" s="38">
        <v>0</v>
      </c>
      <c r="N28" s="38">
        <v>0</v>
      </c>
      <c r="O28" s="38">
        <v>0</v>
      </c>
      <c r="P28" s="38">
        <v>0</v>
      </c>
      <c r="Q28" s="38">
        <v>1718400.64</v>
      </c>
      <c r="R28" s="38">
        <v>170.77</v>
      </c>
      <c r="S28" s="38">
        <v>5000</v>
      </c>
      <c r="T28" s="40" t="s">
        <v>192</v>
      </c>
    </row>
    <row r="29" spans="1:20" ht="15" customHeight="1" x14ac:dyDescent="0.2">
      <c r="A29" s="4">
        <f t="shared" si="2"/>
        <v>15</v>
      </c>
      <c r="B29" s="37" t="s">
        <v>57</v>
      </c>
      <c r="C29" s="37">
        <v>1986</v>
      </c>
      <c r="D29" s="37"/>
      <c r="E29" s="37" t="s">
        <v>20</v>
      </c>
      <c r="F29" s="37">
        <v>9</v>
      </c>
      <c r="G29" s="37">
        <v>2</v>
      </c>
      <c r="H29" s="38">
        <v>7181</v>
      </c>
      <c r="I29" s="38">
        <v>6288.1</v>
      </c>
      <c r="J29" s="38">
        <v>5029.8</v>
      </c>
      <c r="K29" s="39">
        <v>268</v>
      </c>
      <c r="L29" s="38">
        <v>2554515.7200000002</v>
      </c>
      <c r="M29" s="38">
        <v>0</v>
      </c>
      <c r="N29" s="38">
        <v>0</v>
      </c>
      <c r="O29" s="38">
        <v>0</v>
      </c>
      <c r="P29" s="38">
        <v>0</v>
      </c>
      <c r="Q29" s="38">
        <v>2554515.7200000002</v>
      </c>
      <c r="R29" s="38">
        <v>406.25</v>
      </c>
      <c r="S29" s="38">
        <v>5000</v>
      </c>
      <c r="T29" s="40" t="s">
        <v>192</v>
      </c>
    </row>
    <row r="30" spans="1:20" ht="15" customHeight="1" x14ac:dyDescent="0.2">
      <c r="A30" s="4">
        <f t="shared" si="2"/>
        <v>16</v>
      </c>
      <c r="B30" s="37" t="s">
        <v>58</v>
      </c>
      <c r="C30" s="37">
        <v>1980</v>
      </c>
      <c r="D30" s="37"/>
      <c r="E30" s="37" t="s">
        <v>21</v>
      </c>
      <c r="F30" s="37">
        <v>9</v>
      </c>
      <c r="G30" s="37">
        <v>5</v>
      </c>
      <c r="H30" s="38">
        <v>12074.5</v>
      </c>
      <c r="I30" s="38">
        <v>10303</v>
      </c>
      <c r="J30" s="38">
        <v>9474.7999999999993</v>
      </c>
      <c r="K30" s="39">
        <v>660</v>
      </c>
      <c r="L30" s="38">
        <v>6892353.7699999996</v>
      </c>
      <c r="M30" s="38">
        <v>0</v>
      </c>
      <c r="N30" s="38">
        <v>0</v>
      </c>
      <c r="O30" s="38">
        <v>0</v>
      </c>
      <c r="P30" s="38">
        <v>0</v>
      </c>
      <c r="Q30" s="38">
        <v>6892353.7699999996</v>
      </c>
      <c r="R30" s="38">
        <v>668.97</v>
      </c>
      <c r="S30" s="38">
        <v>5000</v>
      </c>
      <c r="T30" s="40" t="s">
        <v>192</v>
      </c>
    </row>
    <row r="31" spans="1:20" ht="15" customHeight="1" x14ac:dyDescent="0.2">
      <c r="A31" s="4">
        <f t="shared" si="2"/>
        <v>17</v>
      </c>
      <c r="B31" s="37" t="s">
        <v>59</v>
      </c>
      <c r="C31" s="37">
        <v>1980</v>
      </c>
      <c r="D31" s="37"/>
      <c r="E31" s="37" t="s">
        <v>21</v>
      </c>
      <c r="F31" s="37">
        <v>9</v>
      </c>
      <c r="G31" s="37">
        <v>5</v>
      </c>
      <c r="H31" s="38">
        <v>11456.6</v>
      </c>
      <c r="I31" s="38">
        <v>10111.1</v>
      </c>
      <c r="J31" s="38">
        <v>9117.7000000000007</v>
      </c>
      <c r="K31" s="39">
        <v>517</v>
      </c>
      <c r="L31" s="38">
        <v>7350118.7300000004</v>
      </c>
      <c r="M31" s="38">
        <v>0</v>
      </c>
      <c r="N31" s="38">
        <v>0</v>
      </c>
      <c r="O31" s="38">
        <v>0</v>
      </c>
      <c r="P31" s="38">
        <v>0</v>
      </c>
      <c r="Q31" s="38">
        <v>7350118.7300000004</v>
      </c>
      <c r="R31" s="38">
        <v>726.94</v>
      </c>
      <c r="S31" s="38">
        <v>5000</v>
      </c>
      <c r="T31" s="40" t="s">
        <v>192</v>
      </c>
    </row>
    <row r="32" spans="1:20" ht="15" customHeight="1" x14ac:dyDescent="0.2">
      <c r="A32" s="4">
        <f t="shared" si="2"/>
        <v>18</v>
      </c>
      <c r="B32" s="37" t="s">
        <v>60</v>
      </c>
      <c r="C32" s="37">
        <v>1982</v>
      </c>
      <c r="D32" s="37"/>
      <c r="E32" s="37" t="s">
        <v>21</v>
      </c>
      <c r="F32" s="37">
        <v>9</v>
      </c>
      <c r="G32" s="37">
        <v>8</v>
      </c>
      <c r="H32" s="38">
        <v>17249.599999999999</v>
      </c>
      <c r="I32" s="38">
        <v>15356.4</v>
      </c>
      <c r="J32" s="38">
        <v>14414.8</v>
      </c>
      <c r="K32" s="39">
        <v>931</v>
      </c>
      <c r="L32" s="38">
        <v>11800899.08</v>
      </c>
      <c r="M32" s="38">
        <v>0</v>
      </c>
      <c r="N32" s="38">
        <v>0</v>
      </c>
      <c r="O32" s="38">
        <v>0</v>
      </c>
      <c r="P32" s="38">
        <v>0</v>
      </c>
      <c r="Q32" s="38">
        <v>11800899.08</v>
      </c>
      <c r="R32" s="38">
        <v>768.47</v>
      </c>
      <c r="S32" s="38">
        <v>5000</v>
      </c>
      <c r="T32" s="40" t="s">
        <v>192</v>
      </c>
    </row>
    <row r="33" spans="1:20" ht="15" customHeight="1" x14ac:dyDescent="0.2">
      <c r="A33" s="4">
        <f t="shared" si="2"/>
        <v>19</v>
      </c>
      <c r="B33" s="37" t="s">
        <v>61</v>
      </c>
      <c r="C33" s="37">
        <v>1980</v>
      </c>
      <c r="D33" s="37"/>
      <c r="E33" s="37" t="s">
        <v>21</v>
      </c>
      <c r="F33" s="37">
        <v>9</v>
      </c>
      <c r="G33" s="37">
        <v>6</v>
      </c>
      <c r="H33" s="38">
        <v>14144.84</v>
      </c>
      <c r="I33" s="38">
        <v>12395.9</v>
      </c>
      <c r="J33" s="38">
        <v>11996.2</v>
      </c>
      <c r="K33" s="39">
        <v>754</v>
      </c>
      <c r="L33" s="38">
        <v>7241073.96</v>
      </c>
      <c r="M33" s="38">
        <v>0</v>
      </c>
      <c r="N33" s="38">
        <v>0</v>
      </c>
      <c r="O33" s="38">
        <v>0</v>
      </c>
      <c r="P33" s="38">
        <v>0</v>
      </c>
      <c r="Q33" s="38">
        <v>7241073.96</v>
      </c>
      <c r="R33" s="38">
        <v>584.15</v>
      </c>
      <c r="S33" s="38">
        <v>5000</v>
      </c>
      <c r="T33" s="40" t="s">
        <v>192</v>
      </c>
    </row>
    <row r="34" spans="1:20" ht="15" customHeight="1" x14ac:dyDescent="0.2">
      <c r="A34" s="4">
        <f t="shared" si="2"/>
        <v>20</v>
      </c>
      <c r="B34" s="37" t="s">
        <v>62</v>
      </c>
      <c r="C34" s="37">
        <v>1960</v>
      </c>
      <c r="D34" s="37"/>
      <c r="E34" s="37" t="s">
        <v>20</v>
      </c>
      <c r="F34" s="37">
        <v>5</v>
      </c>
      <c r="G34" s="37">
        <v>4</v>
      </c>
      <c r="H34" s="38">
        <v>5390.68</v>
      </c>
      <c r="I34" s="38">
        <v>4945.78</v>
      </c>
      <c r="J34" s="38">
        <v>4320.18</v>
      </c>
      <c r="K34" s="39">
        <v>73</v>
      </c>
      <c r="L34" s="38">
        <v>4222269.9400000004</v>
      </c>
      <c r="M34" s="38">
        <v>0</v>
      </c>
      <c r="N34" s="38">
        <v>0</v>
      </c>
      <c r="O34" s="38">
        <v>0</v>
      </c>
      <c r="P34" s="38">
        <v>0</v>
      </c>
      <c r="Q34" s="38">
        <v>4222269.9400000004</v>
      </c>
      <c r="R34" s="38">
        <v>853.71</v>
      </c>
      <c r="S34" s="38">
        <v>5000</v>
      </c>
      <c r="T34" s="40" t="s">
        <v>192</v>
      </c>
    </row>
    <row r="35" spans="1:20" ht="15" customHeight="1" x14ac:dyDescent="0.2">
      <c r="A35" s="4">
        <f t="shared" si="2"/>
        <v>21</v>
      </c>
      <c r="B35" s="37" t="s">
        <v>63</v>
      </c>
      <c r="C35" s="37">
        <v>1917</v>
      </c>
      <c r="D35" s="37"/>
      <c r="E35" s="37" t="s">
        <v>20</v>
      </c>
      <c r="F35" s="37">
        <v>2</v>
      </c>
      <c r="G35" s="37">
        <v>1</v>
      </c>
      <c r="H35" s="38">
        <v>260.2</v>
      </c>
      <c r="I35" s="38">
        <v>226.37</v>
      </c>
      <c r="J35" s="38">
        <v>202.5</v>
      </c>
      <c r="K35" s="39">
        <v>20</v>
      </c>
      <c r="L35" s="38">
        <v>392074</v>
      </c>
      <c r="M35" s="38">
        <v>0</v>
      </c>
      <c r="N35" s="38">
        <v>0</v>
      </c>
      <c r="O35" s="38">
        <v>0</v>
      </c>
      <c r="P35" s="38">
        <v>0</v>
      </c>
      <c r="Q35" s="38">
        <v>392074</v>
      </c>
      <c r="R35" s="38">
        <v>1732.01</v>
      </c>
      <c r="S35" s="38">
        <v>5000</v>
      </c>
      <c r="T35" s="40" t="s">
        <v>192</v>
      </c>
    </row>
    <row r="36" spans="1:20" ht="15" customHeight="1" x14ac:dyDescent="0.2">
      <c r="A36" s="4">
        <f t="shared" si="2"/>
        <v>22</v>
      </c>
      <c r="B36" s="37" t="s">
        <v>64</v>
      </c>
      <c r="C36" s="37">
        <v>1982</v>
      </c>
      <c r="D36" s="37"/>
      <c r="E36" s="37" t="s">
        <v>21</v>
      </c>
      <c r="F36" s="37">
        <v>9</v>
      </c>
      <c r="G36" s="37">
        <v>3</v>
      </c>
      <c r="H36" s="38">
        <v>5495.3</v>
      </c>
      <c r="I36" s="38">
        <v>5351.3</v>
      </c>
      <c r="J36" s="38">
        <v>4718.5</v>
      </c>
      <c r="K36" s="39">
        <v>303</v>
      </c>
      <c r="L36" s="38">
        <v>4180380.19</v>
      </c>
      <c r="M36" s="38">
        <v>0</v>
      </c>
      <c r="N36" s="38">
        <v>0</v>
      </c>
      <c r="O36" s="38">
        <v>0</v>
      </c>
      <c r="P36" s="38">
        <v>0</v>
      </c>
      <c r="Q36" s="38">
        <v>4180380.19</v>
      </c>
      <c r="R36" s="38">
        <v>781.19</v>
      </c>
      <c r="S36" s="38">
        <v>5000</v>
      </c>
      <c r="T36" s="40" t="s">
        <v>192</v>
      </c>
    </row>
    <row r="37" spans="1:20" ht="15" customHeight="1" x14ac:dyDescent="0.2">
      <c r="A37" s="4">
        <f t="shared" si="2"/>
        <v>23</v>
      </c>
      <c r="B37" s="37" t="s">
        <v>65</v>
      </c>
      <c r="C37" s="37">
        <v>1995</v>
      </c>
      <c r="D37" s="37"/>
      <c r="E37" s="37" t="s">
        <v>20</v>
      </c>
      <c r="F37" s="37">
        <v>5</v>
      </c>
      <c r="G37" s="37">
        <v>1</v>
      </c>
      <c r="H37" s="38">
        <v>2060.9</v>
      </c>
      <c r="I37" s="38">
        <v>1797.4</v>
      </c>
      <c r="J37" s="38">
        <v>1745.4</v>
      </c>
      <c r="K37" s="39">
        <v>77</v>
      </c>
      <c r="L37" s="38">
        <v>717330.93</v>
      </c>
      <c r="M37" s="38">
        <v>0</v>
      </c>
      <c r="N37" s="38">
        <v>0</v>
      </c>
      <c r="O37" s="38">
        <v>0</v>
      </c>
      <c r="P37" s="38">
        <v>0</v>
      </c>
      <c r="Q37" s="38">
        <v>717330.93</v>
      </c>
      <c r="R37" s="38">
        <v>399.09</v>
      </c>
      <c r="S37" s="38">
        <v>5000</v>
      </c>
      <c r="T37" s="40" t="s">
        <v>192</v>
      </c>
    </row>
    <row r="38" spans="1:20" ht="15" customHeight="1" x14ac:dyDescent="0.2">
      <c r="A38" s="4">
        <f t="shared" si="2"/>
        <v>24</v>
      </c>
      <c r="B38" s="37" t="s">
        <v>66</v>
      </c>
      <c r="C38" s="37">
        <v>1954</v>
      </c>
      <c r="D38" s="37"/>
      <c r="E38" s="37" t="s">
        <v>20</v>
      </c>
      <c r="F38" s="37">
        <v>4</v>
      </c>
      <c r="G38" s="37">
        <v>1</v>
      </c>
      <c r="H38" s="38">
        <v>930.6</v>
      </c>
      <c r="I38" s="38">
        <v>841.9</v>
      </c>
      <c r="J38" s="38">
        <v>781.4</v>
      </c>
      <c r="K38" s="39">
        <v>44</v>
      </c>
      <c r="L38" s="38">
        <v>713914.6</v>
      </c>
      <c r="M38" s="38">
        <v>0</v>
      </c>
      <c r="N38" s="38">
        <v>0</v>
      </c>
      <c r="O38" s="38">
        <v>0</v>
      </c>
      <c r="P38" s="38">
        <v>0</v>
      </c>
      <c r="Q38" s="38">
        <v>713914.6</v>
      </c>
      <c r="R38" s="38">
        <v>847.98</v>
      </c>
      <c r="S38" s="38">
        <v>5000</v>
      </c>
      <c r="T38" s="40" t="s">
        <v>192</v>
      </c>
    </row>
    <row r="39" spans="1:20" ht="15" customHeight="1" x14ac:dyDescent="0.2">
      <c r="A39" s="4">
        <f t="shared" si="2"/>
        <v>25</v>
      </c>
      <c r="B39" s="37" t="s">
        <v>67</v>
      </c>
      <c r="C39" s="37">
        <v>1977</v>
      </c>
      <c r="D39" s="37"/>
      <c r="E39" s="37" t="s">
        <v>21</v>
      </c>
      <c r="F39" s="37">
        <v>9</v>
      </c>
      <c r="G39" s="37">
        <v>4</v>
      </c>
      <c r="H39" s="38">
        <v>10936.6</v>
      </c>
      <c r="I39" s="38">
        <v>9915.6</v>
      </c>
      <c r="J39" s="38">
        <v>6051.8</v>
      </c>
      <c r="K39" s="39">
        <v>329</v>
      </c>
      <c r="L39" s="38">
        <v>4661597.8499999996</v>
      </c>
      <c r="M39" s="38">
        <v>0</v>
      </c>
      <c r="N39" s="38">
        <v>0</v>
      </c>
      <c r="O39" s="38">
        <v>0</v>
      </c>
      <c r="P39" s="38">
        <v>0</v>
      </c>
      <c r="Q39" s="38">
        <v>4661597.8499999996</v>
      </c>
      <c r="R39" s="38">
        <v>470.13</v>
      </c>
      <c r="S39" s="38">
        <v>5000</v>
      </c>
      <c r="T39" s="40" t="s">
        <v>192</v>
      </c>
    </row>
    <row r="40" spans="1:20" ht="15" customHeight="1" x14ac:dyDescent="0.2">
      <c r="A40" s="4">
        <f t="shared" si="2"/>
        <v>26</v>
      </c>
      <c r="B40" s="37" t="s">
        <v>68</v>
      </c>
      <c r="C40" s="37">
        <v>1981</v>
      </c>
      <c r="D40" s="37"/>
      <c r="E40" s="37" t="s">
        <v>21</v>
      </c>
      <c r="F40" s="37">
        <v>9</v>
      </c>
      <c r="G40" s="37">
        <v>4</v>
      </c>
      <c r="H40" s="38">
        <v>9029.6</v>
      </c>
      <c r="I40" s="38">
        <v>7830.5</v>
      </c>
      <c r="J40" s="38">
        <v>7249.15</v>
      </c>
      <c r="K40" s="39">
        <v>389</v>
      </c>
      <c r="L40" s="38">
        <v>5537228.2300000004</v>
      </c>
      <c r="M40" s="38">
        <v>0</v>
      </c>
      <c r="N40" s="38">
        <v>0</v>
      </c>
      <c r="O40" s="38">
        <v>0</v>
      </c>
      <c r="P40" s="38">
        <v>0</v>
      </c>
      <c r="Q40" s="38">
        <v>5537228.2300000004</v>
      </c>
      <c r="R40" s="38">
        <v>707.14</v>
      </c>
      <c r="S40" s="38">
        <v>5000</v>
      </c>
      <c r="T40" s="40" t="s">
        <v>192</v>
      </c>
    </row>
    <row r="41" spans="1:20" ht="15" customHeight="1" x14ac:dyDescent="0.2">
      <c r="A41" s="4">
        <f t="shared" si="2"/>
        <v>27</v>
      </c>
      <c r="B41" s="37" t="s">
        <v>69</v>
      </c>
      <c r="C41" s="37">
        <v>1917</v>
      </c>
      <c r="D41" s="37"/>
      <c r="E41" s="37" t="s">
        <v>20</v>
      </c>
      <c r="F41" s="37">
        <v>2</v>
      </c>
      <c r="G41" s="37">
        <v>1</v>
      </c>
      <c r="H41" s="38">
        <v>690.7</v>
      </c>
      <c r="I41" s="38">
        <v>629.4</v>
      </c>
      <c r="J41" s="38">
        <v>395.1</v>
      </c>
      <c r="K41" s="39">
        <v>30</v>
      </c>
      <c r="L41" s="38">
        <v>5557832.9699999997</v>
      </c>
      <c r="M41" s="38">
        <v>0</v>
      </c>
      <c r="N41" s="38">
        <v>0</v>
      </c>
      <c r="O41" s="38">
        <v>0</v>
      </c>
      <c r="P41" s="38">
        <v>0</v>
      </c>
      <c r="Q41" s="38">
        <v>5557832.9699999997</v>
      </c>
      <c r="R41" s="38">
        <v>8830.3700000000008</v>
      </c>
      <c r="S41" s="38">
        <v>10000</v>
      </c>
      <c r="T41" s="40" t="s">
        <v>192</v>
      </c>
    </row>
    <row r="42" spans="1:20" ht="15" customHeight="1" x14ac:dyDescent="0.2">
      <c r="A42" s="4">
        <f t="shared" si="2"/>
        <v>28</v>
      </c>
      <c r="B42" s="37" t="s">
        <v>70</v>
      </c>
      <c r="C42" s="37">
        <v>1980</v>
      </c>
      <c r="D42" s="37"/>
      <c r="E42" s="37" t="s">
        <v>20</v>
      </c>
      <c r="F42" s="37">
        <v>14</v>
      </c>
      <c r="G42" s="37">
        <v>1</v>
      </c>
      <c r="H42" s="38">
        <v>5428.6</v>
      </c>
      <c r="I42" s="38">
        <v>4481.7</v>
      </c>
      <c r="J42" s="38">
        <v>4481.7</v>
      </c>
      <c r="K42" s="39">
        <v>166</v>
      </c>
      <c r="L42" s="38">
        <v>3400472.77</v>
      </c>
      <c r="M42" s="38">
        <v>0</v>
      </c>
      <c r="N42" s="38">
        <v>0</v>
      </c>
      <c r="O42" s="38">
        <v>0</v>
      </c>
      <c r="P42" s="38">
        <v>0</v>
      </c>
      <c r="Q42" s="38">
        <v>3400472.77</v>
      </c>
      <c r="R42" s="38">
        <v>758.75</v>
      </c>
      <c r="S42" s="38">
        <v>5000</v>
      </c>
      <c r="T42" s="40" t="s">
        <v>192</v>
      </c>
    </row>
    <row r="43" spans="1:20" ht="15" customHeight="1" x14ac:dyDescent="0.2">
      <c r="A43" s="4">
        <f t="shared" si="2"/>
        <v>29</v>
      </c>
      <c r="B43" s="37" t="s">
        <v>71</v>
      </c>
      <c r="C43" s="37">
        <v>1977</v>
      </c>
      <c r="D43" s="37"/>
      <c r="E43" s="37" t="s">
        <v>21</v>
      </c>
      <c r="F43" s="37">
        <v>9</v>
      </c>
      <c r="G43" s="37">
        <v>2</v>
      </c>
      <c r="H43" s="38">
        <v>3913.4</v>
      </c>
      <c r="I43" s="38">
        <v>3561</v>
      </c>
      <c r="J43" s="38">
        <v>3463.6</v>
      </c>
      <c r="K43" s="39">
        <v>181</v>
      </c>
      <c r="L43" s="38">
        <v>2382325.46</v>
      </c>
      <c r="M43" s="38">
        <v>0</v>
      </c>
      <c r="N43" s="38">
        <v>0</v>
      </c>
      <c r="O43" s="38">
        <v>0</v>
      </c>
      <c r="P43" s="38">
        <v>0</v>
      </c>
      <c r="Q43" s="38">
        <v>2382325.46</v>
      </c>
      <c r="R43" s="38">
        <v>669</v>
      </c>
      <c r="S43" s="38">
        <v>5000</v>
      </c>
      <c r="T43" s="40" t="s">
        <v>192</v>
      </c>
    </row>
    <row r="44" spans="1:20" ht="15" customHeight="1" x14ac:dyDescent="0.2">
      <c r="A44" s="4">
        <f t="shared" si="2"/>
        <v>30</v>
      </c>
      <c r="B44" s="37" t="s">
        <v>72</v>
      </c>
      <c r="C44" s="37">
        <v>1977</v>
      </c>
      <c r="D44" s="37"/>
      <c r="E44" s="37" t="s">
        <v>21</v>
      </c>
      <c r="F44" s="37">
        <v>9</v>
      </c>
      <c r="G44" s="37">
        <v>4</v>
      </c>
      <c r="H44" s="38">
        <v>9478.7999999999993</v>
      </c>
      <c r="I44" s="38">
        <v>8053.8</v>
      </c>
      <c r="J44" s="38">
        <v>7282.7</v>
      </c>
      <c r="K44" s="39">
        <v>409</v>
      </c>
      <c r="L44" s="38">
        <v>5912318.5999999996</v>
      </c>
      <c r="M44" s="38">
        <v>0</v>
      </c>
      <c r="N44" s="38">
        <v>0</v>
      </c>
      <c r="O44" s="38">
        <v>0</v>
      </c>
      <c r="P44" s="38">
        <v>0</v>
      </c>
      <c r="Q44" s="38">
        <v>5912318.5999999996</v>
      </c>
      <c r="R44" s="38">
        <v>734.1</v>
      </c>
      <c r="S44" s="38">
        <v>5000</v>
      </c>
      <c r="T44" s="40" t="s">
        <v>192</v>
      </c>
    </row>
    <row r="45" spans="1:20" ht="15" customHeight="1" x14ac:dyDescent="0.2">
      <c r="A45" s="4">
        <f t="shared" si="2"/>
        <v>31</v>
      </c>
      <c r="B45" s="37" t="s">
        <v>73</v>
      </c>
      <c r="C45" s="37">
        <v>1977</v>
      </c>
      <c r="D45" s="37"/>
      <c r="E45" s="37" t="s">
        <v>21</v>
      </c>
      <c r="F45" s="37">
        <v>9</v>
      </c>
      <c r="G45" s="37">
        <v>4</v>
      </c>
      <c r="H45" s="38">
        <v>9382.48</v>
      </c>
      <c r="I45" s="38">
        <v>8226.8799999999992</v>
      </c>
      <c r="J45" s="38">
        <v>7849.2</v>
      </c>
      <c r="K45" s="39">
        <v>396</v>
      </c>
      <c r="L45" s="38">
        <v>6464520.0899999999</v>
      </c>
      <c r="M45" s="38">
        <v>0</v>
      </c>
      <c r="N45" s="38">
        <v>0</v>
      </c>
      <c r="O45" s="38">
        <v>0</v>
      </c>
      <c r="P45" s="38">
        <v>0</v>
      </c>
      <c r="Q45" s="38">
        <v>6464520.0899999999</v>
      </c>
      <c r="R45" s="38">
        <v>785.78</v>
      </c>
      <c r="S45" s="38">
        <v>5000</v>
      </c>
      <c r="T45" s="40" t="s">
        <v>192</v>
      </c>
    </row>
    <row r="46" spans="1:20" ht="15" customHeight="1" x14ac:dyDescent="0.2">
      <c r="A46" s="4">
        <f t="shared" si="2"/>
        <v>32</v>
      </c>
      <c r="B46" s="37" t="s">
        <v>74</v>
      </c>
      <c r="C46" s="37">
        <v>1978</v>
      </c>
      <c r="D46" s="37"/>
      <c r="E46" s="37" t="s">
        <v>21</v>
      </c>
      <c r="F46" s="37">
        <v>9</v>
      </c>
      <c r="G46" s="37">
        <v>3</v>
      </c>
      <c r="H46" s="38">
        <v>7000.7</v>
      </c>
      <c r="I46" s="38">
        <v>6139.2</v>
      </c>
      <c r="J46" s="38">
        <v>5998.4</v>
      </c>
      <c r="K46" s="39">
        <v>272</v>
      </c>
      <c r="L46" s="38">
        <v>4526884.1900000004</v>
      </c>
      <c r="M46" s="38">
        <v>0</v>
      </c>
      <c r="N46" s="38">
        <v>0</v>
      </c>
      <c r="O46" s="38">
        <v>0</v>
      </c>
      <c r="P46" s="38">
        <v>0</v>
      </c>
      <c r="Q46" s="38">
        <v>4526884.1900000004</v>
      </c>
      <c r="R46" s="38">
        <v>737.37</v>
      </c>
      <c r="S46" s="38">
        <v>5000</v>
      </c>
      <c r="T46" s="40" t="s">
        <v>192</v>
      </c>
    </row>
    <row r="47" spans="1:20" ht="15" customHeight="1" x14ac:dyDescent="0.2">
      <c r="A47" s="4">
        <f t="shared" si="2"/>
        <v>33</v>
      </c>
      <c r="B47" s="37" t="s">
        <v>75</v>
      </c>
      <c r="C47" s="37">
        <v>1932</v>
      </c>
      <c r="D47" s="37"/>
      <c r="E47" s="37" t="s">
        <v>20</v>
      </c>
      <c r="F47" s="37">
        <v>4</v>
      </c>
      <c r="G47" s="37">
        <v>3</v>
      </c>
      <c r="H47" s="38">
        <v>2806.2</v>
      </c>
      <c r="I47" s="38">
        <v>2410.3000000000002</v>
      </c>
      <c r="J47" s="38">
        <v>1786.85</v>
      </c>
      <c r="K47" s="39">
        <v>122</v>
      </c>
      <c r="L47" s="38">
        <v>8818431.7200000007</v>
      </c>
      <c r="M47" s="38">
        <v>0</v>
      </c>
      <c r="N47" s="38">
        <v>0</v>
      </c>
      <c r="O47" s="38">
        <v>0</v>
      </c>
      <c r="P47" s="38">
        <v>0</v>
      </c>
      <c r="Q47" s="38">
        <v>8818431.7200000007</v>
      </c>
      <c r="R47" s="38">
        <v>3658.64</v>
      </c>
      <c r="S47" s="38">
        <v>10000</v>
      </c>
      <c r="T47" s="40" t="s">
        <v>192</v>
      </c>
    </row>
    <row r="48" spans="1:20" ht="15" customHeight="1" x14ac:dyDescent="0.2">
      <c r="A48" s="4">
        <f t="shared" si="2"/>
        <v>34</v>
      </c>
      <c r="B48" s="37" t="s">
        <v>76</v>
      </c>
      <c r="C48" s="37">
        <v>1966</v>
      </c>
      <c r="D48" s="37"/>
      <c r="E48" s="37" t="s">
        <v>20</v>
      </c>
      <c r="F48" s="37">
        <v>9</v>
      </c>
      <c r="G48" s="37">
        <v>1</v>
      </c>
      <c r="H48" s="38">
        <v>2384.1</v>
      </c>
      <c r="I48" s="38">
        <v>2209</v>
      </c>
      <c r="J48" s="38">
        <v>2209</v>
      </c>
      <c r="K48" s="39">
        <v>101</v>
      </c>
      <c r="L48" s="38">
        <v>475105.49</v>
      </c>
      <c r="M48" s="38">
        <v>0</v>
      </c>
      <c r="N48" s="38">
        <v>0</v>
      </c>
      <c r="O48" s="38">
        <v>0</v>
      </c>
      <c r="P48" s="38">
        <v>0</v>
      </c>
      <c r="Q48" s="38">
        <v>475105.49</v>
      </c>
      <c r="R48" s="38">
        <v>215.08</v>
      </c>
      <c r="S48" s="38">
        <v>5000</v>
      </c>
      <c r="T48" s="40" t="s">
        <v>192</v>
      </c>
    </row>
    <row r="49" spans="1:20" ht="15" customHeight="1" x14ac:dyDescent="0.2">
      <c r="A49" s="4">
        <f t="shared" si="2"/>
        <v>35</v>
      </c>
      <c r="B49" s="37" t="s">
        <v>77</v>
      </c>
      <c r="C49" s="37">
        <v>1957</v>
      </c>
      <c r="D49" s="37"/>
      <c r="E49" s="37" t="s">
        <v>20</v>
      </c>
      <c r="F49" s="37">
        <v>4</v>
      </c>
      <c r="G49" s="37">
        <v>3</v>
      </c>
      <c r="H49" s="38">
        <v>2692.7</v>
      </c>
      <c r="I49" s="38">
        <v>2472.9</v>
      </c>
      <c r="J49" s="38">
        <v>1970.5</v>
      </c>
      <c r="K49" s="39">
        <v>27</v>
      </c>
      <c r="L49" s="38">
        <v>4776709.3</v>
      </c>
      <c r="M49" s="38">
        <v>0</v>
      </c>
      <c r="N49" s="38">
        <v>0</v>
      </c>
      <c r="O49" s="38">
        <v>0</v>
      </c>
      <c r="P49" s="38">
        <v>0</v>
      </c>
      <c r="Q49" s="38">
        <v>4776709.3</v>
      </c>
      <c r="R49" s="38">
        <v>1931.62</v>
      </c>
      <c r="S49" s="38">
        <v>10000</v>
      </c>
      <c r="T49" s="40" t="s">
        <v>192</v>
      </c>
    </row>
    <row r="50" spans="1:20" ht="15" customHeight="1" x14ac:dyDescent="0.2">
      <c r="A50" s="4">
        <f t="shared" si="2"/>
        <v>36</v>
      </c>
      <c r="B50" s="37" t="s">
        <v>78</v>
      </c>
      <c r="C50" s="37">
        <v>1963</v>
      </c>
      <c r="D50" s="37"/>
      <c r="E50" s="37" t="s">
        <v>20</v>
      </c>
      <c r="F50" s="37">
        <v>5</v>
      </c>
      <c r="G50" s="37">
        <v>4</v>
      </c>
      <c r="H50" s="38">
        <v>3340.8</v>
      </c>
      <c r="I50" s="38">
        <v>3104.1</v>
      </c>
      <c r="J50" s="38">
        <v>2905.6</v>
      </c>
      <c r="K50" s="39">
        <v>155</v>
      </c>
      <c r="L50" s="38">
        <v>2203388.1</v>
      </c>
      <c r="M50" s="38">
        <v>0</v>
      </c>
      <c r="N50" s="38">
        <v>0</v>
      </c>
      <c r="O50" s="38">
        <v>0</v>
      </c>
      <c r="P50" s="38">
        <v>0</v>
      </c>
      <c r="Q50" s="38">
        <v>2203388.1</v>
      </c>
      <c r="R50" s="38">
        <v>709.83</v>
      </c>
      <c r="S50" s="38">
        <v>5000</v>
      </c>
      <c r="T50" s="40" t="s">
        <v>192</v>
      </c>
    </row>
    <row r="51" spans="1:20" ht="15" customHeight="1" x14ac:dyDescent="0.2">
      <c r="A51" s="4">
        <f t="shared" si="2"/>
        <v>37</v>
      </c>
      <c r="B51" s="37" t="s">
        <v>79</v>
      </c>
      <c r="C51" s="37">
        <v>1975</v>
      </c>
      <c r="D51" s="37"/>
      <c r="E51" s="37" t="s">
        <v>21</v>
      </c>
      <c r="F51" s="37">
        <v>9</v>
      </c>
      <c r="G51" s="37">
        <v>8</v>
      </c>
      <c r="H51" s="38">
        <v>16283.4</v>
      </c>
      <c r="I51" s="38">
        <v>14107</v>
      </c>
      <c r="J51" s="38">
        <v>13562.1</v>
      </c>
      <c r="K51" s="39">
        <v>734</v>
      </c>
      <c r="L51" s="38">
        <v>10003793.24</v>
      </c>
      <c r="M51" s="38">
        <v>0</v>
      </c>
      <c r="N51" s="38">
        <v>0</v>
      </c>
      <c r="O51" s="38">
        <v>0</v>
      </c>
      <c r="P51" s="38">
        <v>0</v>
      </c>
      <c r="Q51" s="38">
        <v>10003793.24</v>
      </c>
      <c r="R51" s="38">
        <v>709.14</v>
      </c>
      <c r="S51" s="38">
        <v>5000</v>
      </c>
      <c r="T51" s="40" t="s">
        <v>192</v>
      </c>
    </row>
    <row r="52" spans="1:20" ht="15" customHeight="1" x14ac:dyDescent="0.2">
      <c r="A52" s="4">
        <f t="shared" si="2"/>
        <v>38</v>
      </c>
      <c r="B52" s="37" t="s">
        <v>80</v>
      </c>
      <c r="C52" s="37">
        <v>1980</v>
      </c>
      <c r="D52" s="37"/>
      <c r="E52" s="37" t="s">
        <v>21</v>
      </c>
      <c r="F52" s="37">
        <v>9</v>
      </c>
      <c r="G52" s="37">
        <v>7</v>
      </c>
      <c r="H52" s="38">
        <v>17758</v>
      </c>
      <c r="I52" s="38">
        <v>14533</v>
      </c>
      <c r="J52" s="38">
        <v>8913.2000000000007</v>
      </c>
      <c r="K52" s="39">
        <v>642</v>
      </c>
      <c r="L52" s="38">
        <v>9138071.2899999991</v>
      </c>
      <c r="M52" s="38">
        <v>0</v>
      </c>
      <c r="N52" s="38">
        <v>0</v>
      </c>
      <c r="O52" s="38">
        <v>0</v>
      </c>
      <c r="P52" s="38">
        <v>0</v>
      </c>
      <c r="Q52" s="38">
        <v>9138071.2899999991</v>
      </c>
      <c r="R52" s="38">
        <v>628.78</v>
      </c>
      <c r="S52" s="38">
        <v>5000</v>
      </c>
      <c r="T52" s="40" t="s">
        <v>192</v>
      </c>
    </row>
    <row r="53" spans="1:20" ht="15" customHeight="1" x14ac:dyDescent="0.2">
      <c r="A53" s="4">
        <f t="shared" si="2"/>
        <v>39</v>
      </c>
      <c r="B53" s="37" t="s">
        <v>81</v>
      </c>
      <c r="C53" s="37">
        <v>1980</v>
      </c>
      <c r="D53" s="37"/>
      <c r="E53" s="37" t="s">
        <v>21</v>
      </c>
      <c r="F53" s="37">
        <v>9</v>
      </c>
      <c r="G53" s="37">
        <v>5</v>
      </c>
      <c r="H53" s="38">
        <v>11430.4</v>
      </c>
      <c r="I53" s="38">
        <v>10063.9</v>
      </c>
      <c r="J53" s="38">
        <v>9669.7000000000007</v>
      </c>
      <c r="K53" s="39">
        <v>518</v>
      </c>
      <c r="L53" s="38">
        <v>6832367</v>
      </c>
      <c r="M53" s="38">
        <v>0</v>
      </c>
      <c r="N53" s="38">
        <v>0</v>
      </c>
      <c r="O53" s="38">
        <v>0</v>
      </c>
      <c r="P53" s="38">
        <v>0</v>
      </c>
      <c r="Q53" s="38">
        <v>6832367</v>
      </c>
      <c r="R53" s="38">
        <v>678.9</v>
      </c>
      <c r="S53" s="38">
        <v>5000</v>
      </c>
      <c r="T53" s="40" t="s">
        <v>192</v>
      </c>
    </row>
    <row r="54" spans="1:20" ht="15" customHeight="1" x14ac:dyDescent="0.2">
      <c r="A54" s="4">
        <f t="shared" si="2"/>
        <v>40</v>
      </c>
      <c r="B54" s="37" t="s">
        <v>82</v>
      </c>
      <c r="C54" s="37">
        <v>1980</v>
      </c>
      <c r="D54" s="37"/>
      <c r="E54" s="37" t="s">
        <v>21</v>
      </c>
      <c r="F54" s="37">
        <v>9</v>
      </c>
      <c r="G54" s="37">
        <v>2</v>
      </c>
      <c r="H54" s="38">
        <v>4352.2</v>
      </c>
      <c r="I54" s="38">
        <v>3727.3</v>
      </c>
      <c r="J54" s="38">
        <v>3621.2</v>
      </c>
      <c r="K54" s="39">
        <v>170</v>
      </c>
      <c r="L54" s="38">
        <v>2401123.67</v>
      </c>
      <c r="M54" s="38">
        <v>0</v>
      </c>
      <c r="N54" s="38">
        <v>0</v>
      </c>
      <c r="O54" s="38">
        <v>0</v>
      </c>
      <c r="P54" s="38">
        <v>0</v>
      </c>
      <c r="Q54" s="38">
        <v>2401123.67</v>
      </c>
      <c r="R54" s="38">
        <v>644.20000000000005</v>
      </c>
      <c r="S54" s="38">
        <v>5000</v>
      </c>
      <c r="T54" s="40" t="s">
        <v>192</v>
      </c>
    </row>
    <row r="55" spans="1:20" ht="15" customHeight="1" x14ac:dyDescent="0.2">
      <c r="A55" s="4">
        <f t="shared" si="2"/>
        <v>41</v>
      </c>
      <c r="B55" s="37" t="s">
        <v>83</v>
      </c>
      <c r="C55" s="37">
        <v>1978</v>
      </c>
      <c r="D55" s="37"/>
      <c r="E55" s="37" t="s">
        <v>21</v>
      </c>
      <c r="F55" s="37">
        <v>9</v>
      </c>
      <c r="G55" s="37">
        <v>3</v>
      </c>
      <c r="H55" s="38">
        <v>6985.9</v>
      </c>
      <c r="I55" s="38">
        <v>6125.1</v>
      </c>
      <c r="J55" s="38">
        <v>5839</v>
      </c>
      <c r="K55" s="39">
        <v>303</v>
      </c>
      <c r="L55" s="38">
        <v>5327733</v>
      </c>
      <c r="M55" s="38">
        <v>0</v>
      </c>
      <c r="N55" s="38">
        <v>0</v>
      </c>
      <c r="O55" s="38">
        <v>0</v>
      </c>
      <c r="P55" s="38">
        <v>0</v>
      </c>
      <c r="Q55" s="38">
        <v>5327733</v>
      </c>
      <c r="R55" s="38">
        <v>869.82</v>
      </c>
      <c r="S55" s="38">
        <v>5000</v>
      </c>
      <c r="T55" s="40" t="s">
        <v>192</v>
      </c>
    </row>
    <row r="56" spans="1:20" ht="15" customHeight="1" x14ac:dyDescent="0.2">
      <c r="A56" s="4">
        <f t="shared" si="2"/>
        <v>42</v>
      </c>
      <c r="B56" s="37" t="s">
        <v>84</v>
      </c>
      <c r="C56" s="37">
        <v>1982</v>
      </c>
      <c r="D56" s="37"/>
      <c r="E56" s="37" t="s">
        <v>21</v>
      </c>
      <c r="F56" s="37">
        <v>9</v>
      </c>
      <c r="G56" s="37">
        <v>2</v>
      </c>
      <c r="H56" s="38">
        <v>4296.7</v>
      </c>
      <c r="I56" s="38">
        <v>3732.6</v>
      </c>
      <c r="J56" s="38">
        <v>2163.1999999999998</v>
      </c>
      <c r="K56" s="39">
        <v>207</v>
      </c>
      <c r="L56" s="38">
        <v>2421487.89</v>
      </c>
      <c r="M56" s="38">
        <v>0</v>
      </c>
      <c r="N56" s="38">
        <v>0</v>
      </c>
      <c r="O56" s="38">
        <v>0</v>
      </c>
      <c r="P56" s="38">
        <v>0</v>
      </c>
      <c r="Q56" s="38">
        <v>2421487.89</v>
      </c>
      <c r="R56" s="38">
        <v>648.74</v>
      </c>
      <c r="S56" s="38">
        <v>5000</v>
      </c>
      <c r="T56" s="40" t="s">
        <v>192</v>
      </c>
    </row>
    <row r="57" spans="1:20" ht="15" customHeight="1" x14ac:dyDescent="0.2">
      <c r="A57" s="4">
        <f t="shared" si="2"/>
        <v>43</v>
      </c>
      <c r="B57" s="37" t="s">
        <v>85</v>
      </c>
      <c r="C57" s="37">
        <v>1959</v>
      </c>
      <c r="D57" s="37"/>
      <c r="E57" s="37" t="s">
        <v>20</v>
      </c>
      <c r="F57" s="37">
        <v>3</v>
      </c>
      <c r="G57" s="37">
        <v>4</v>
      </c>
      <c r="H57" s="38">
        <v>2396.1999999999998</v>
      </c>
      <c r="I57" s="38">
        <v>2318.6999999999998</v>
      </c>
      <c r="J57" s="38">
        <v>1968.7</v>
      </c>
      <c r="K57" s="39">
        <v>42</v>
      </c>
      <c r="L57" s="38">
        <v>4324935.57</v>
      </c>
      <c r="M57" s="38">
        <v>0</v>
      </c>
      <c r="N57" s="38">
        <v>0</v>
      </c>
      <c r="O57" s="38">
        <v>0</v>
      </c>
      <c r="P57" s="38">
        <v>4324935.57</v>
      </c>
      <c r="Q57" s="38">
        <v>0</v>
      </c>
      <c r="R57" s="38">
        <v>1865.24</v>
      </c>
      <c r="S57" s="38">
        <v>5000</v>
      </c>
      <c r="T57" s="40" t="s">
        <v>192</v>
      </c>
    </row>
    <row r="58" spans="1:20" ht="15" customHeight="1" x14ac:dyDescent="0.2">
      <c r="A58" s="4">
        <f t="shared" si="2"/>
        <v>44</v>
      </c>
      <c r="B58" s="37" t="s">
        <v>86</v>
      </c>
      <c r="C58" s="37">
        <v>1981</v>
      </c>
      <c r="D58" s="37"/>
      <c r="E58" s="37" t="s">
        <v>20</v>
      </c>
      <c r="F58" s="37">
        <v>9</v>
      </c>
      <c r="G58" s="37">
        <v>1</v>
      </c>
      <c r="H58" s="38">
        <v>4125.3</v>
      </c>
      <c r="I58" s="38">
        <v>3956</v>
      </c>
      <c r="J58" s="38">
        <v>2948.9</v>
      </c>
      <c r="K58" s="39">
        <v>162</v>
      </c>
      <c r="L58" s="38">
        <v>1534767.95</v>
      </c>
      <c r="M58" s="38">
        <v>0</v>
      </c>
      <c r="N58" s="38">
        <v>0</v>
      </c>
      <c r="O58" s="38">
        <v>0</v>
      </c>
      <c r="P58" s="38">
        <v>0</v>
      </c>
      <c r="Q58" s="38">
        <v>1534767.95</v>
      </c>
      <c r="R58" s="38">
        <v>387.96</v>
      </c>
      <c r="S58" s="38">
        <v>5000</v>
      </c>
      <c r="T58" s="40" t="s">
        <v>192</v>
      </c>
    </row>
    <row r="59" spans="1:20" ht="15" customHeight="1" x14ac:dyDescent="0.2">
      <c r="A59" s="4">
        <f t="shared" si="2"/>
        <v>45</v>
      </c>
      <c r="B59" s="37" t="s">
        <v>87</v>
      </c>
      <c r="C59" s="37">
        <v>1980</v>
      </c>
      <c r="D59" s="37"/>
      <c r="E59" s="37" t="s">
        <v>20</v>
      </c>
      <c r="F59" s="37">
        <v>12</v>
      </c>
      <c r="G59" s="37">
        <v>2</v>
      </c>
      <c r="H59" s="38">
        <v>9222.1</v>
      </c>
      <c r="I59" s="38">
        <v>8203.7000000000007</v>
      </c>
      <c r="J59" s="38">
        <v>4766.7</v>
      </c>
      <c r="K59" s="39">
        <v>292</v>
      </c>
      <c r="L59" s="38">
        <v>2523135.61</v>
      </c>
      <c r="M59" s="38">
        <v>0</v>
      </c>
      <c r="N59" s="38">
        <v>0</v>
      </c>
      <c r="O59" s="38">
        <v>0</v>
      </c>
      <c r="P59" s="38">
        <v>0</v>
      </c>
      <c r="Q59" s="38">
        <v>2523135.61</v>
      </c>
      <c r="R59" s="38">
        <v>307.56</v>
      </c>
      <c r="S59" s="38">
        <v>5000</v>
      </c>
      <c r="T59" s="40" t="s">
        <v>192</v>
      </c>
    </row>
    <row r="60" spans="1:20" ht="15" customHeight="1" x14ac:dyDescent="0.2">
      <c r="A60" s="4">
        <f t="shared" si="2"/>
        <v>46</v>
      </c>
      <c r="B60" s="37" t="s">
        <v>88</v>
      </c>
      <c r="C60" s="37">
        <v>1969</v>
      </c>
      <c r="D60" s="37"/>
      <c r="E60" s="37" t="s">
        <v>20</v>
      </c>
      <c r="F60" s="37">
        <v>5</v>
      </c>
      <c r="G60" s="37">
        <v>6</v>
      </c>
      <c r="H60" s="38">
        <v>5513.3</v>
      </c>
      <c r="I60" s="38">
        <v>5068.8999999999996</v>
      </c>
      <c r="J60" s="38">
        <v>4558.2</v>
      </c>
      <c r="K60" s="39">
        <v>277</v>
      </c>
      <c r="L60" s="38">
        <v>3176015.56</v>
      </c>
      <c r="M60" s="38">
        <v>0</v>
      </c>
      <c r="N60" s="38">
        <v>0</v>
      </c>
      <c r="O60" s="38">
        <v>0</v>
      </c>
      <c r="P60" s="38">
        <v>0</v>
      </c>
      <c r="Q60" s="38">
        <v>3176015.56</v>
      </c>
      <c r="R60" s="38">
        <v>626.57000000000005</v>
      </c>
      <c r="S60" s="38">
        <v>5000</v>
      </c>
      <c r="T60" s="40" t="s">
        <v>192</v>
      </c>
    </row>
    <row r="61" spans="1:20" ht="15" customHeight="1" x14ac:dyDescent="0.2">
      <c r="A61" s="4">
        <f t="shared" si="2"/>
        <v>47</v>
      </c>
      <c r="B61" s="37" t="s">
        <v>89</v>
      </c>
      <c r="C61" s="37">
        <v>1930</v>
      </c>
      <c r="D61" s="37"/>
      <c r="E61" s="37" t="s">
        <v>20</v>
      </c>
      <c r="F61" s="37">
        <v>3</v>
      </c>
      <c r="G61" s="37">
        <v>3</v>
      </c>
      <c r="H61" s="38">
        <v>1593.5</v>
      </c>
      <c r="I61" s="38">
        <v>1440</v>
      </c>
      <c r="J61" s="38">
        <v>898.4</v>
      </c>
      <c r="K61" s="39">
        <v>81</v>
      </c>
      <c r="L61" s="38">
        <v>7059384.3300000001</v>
      </c>
      <c r="M61" s="38">
        <v>0</v>
      </c>
      <c r="N61" s="38">
        <v>0</v>
      </c>
      <c r="O61" s="38">
        <v>0</v>
      </c>
      <c r="P61" s="38">
        <v>0</v>
      </c>
      <c r="Q61" s="38">
        <v>7059384.3300000001</v>
      </c>
      <c r="R61" s="38">
        <v>4902.3500000000004</v>
      </c>
      <c r="S61" s="38">
        <v>10000</v>
      </c>
      <c r="T61" s="40" t="s">
        <v>192</v>
      </c>
    </row>
    <row r="62" spans="1:20" ht="15" customHeight="1" x14ac:dyDescent="0.2">
      <c r="A62" s="27"/>
      <c r="B62" s="28"/>
      <c r="C62" s="29"/>
      <c r="D62" s="30"/>
      <c r="E62" s="29"/>
      <c r="F62" s="29"/>
      <c r="G62" s="29"/>
      <c r="H62" s="31"/>
      <c r="I62" s="31"/>
      <c r="J62" s="31"/>
      <c r="K62" s="32"/>
      <c r="L62" s="31"/>
      <c r="M62" s="31"/>
      <c r="N62" s="31"/>
      <c r="O62" s="31"/>
      <c r="P62" s="31"/>
      <c r="Q62" s="31"/>
      <c r="R62" s="31"/>
      <c r="S62" s="31"/>
      <c r="T62" s="41"/>
    </row>
    <row r="63" spans="1:20" ht="15" customHeight="1" x14ac:dyDescent="0.2">
      <c r="A63" s="47" t="s">
        <v>42</v>
      </c>
      <c r="B63" s="48"/>
      <c r="C63" s="33" t="s">
        <v>35</v>
      </c>
      <c r="D63" s="33" t="s">
        <v>35</v>
      </c>
      <c r="E63" s="34" t="s">
        <v>35</v>
      </c>
      <c r="F63" s="34" t="s">
        <v>35</v>
      </c>
      <c r="G63" s="34" t="s">
        <v>35</v>
      </c>
      <c r="H63" s="35">
        <f>SUM(H64:H172)</f>
        <v>980127.2899999998</v>
      </c>
      <c r="I63" s="35">
        <f>SUM(I64:I172)</f>
        <v>867775.24099999992</v>
      </c>
      <c r="J63" s="35">
        <f>SUM(J64:J172)</f>
        <v>800184.27699999954</v>
      </c>
      <c r="K63" s="36">
        <f>SUM(K64:K172)</f>
        <v>37433</v>
      </c>
      <c r="L63" s="35">
        <f>SUM(L64:L172)</f>
        <v>748897416.8499999</v>
      </c>
      <c r="M63" s="35">
        <f t="shared" ref="M63:P63" si="3">SUM(M64:M166)</f>
        <v>0</v>
      </c>
      <c r="N63" s="35">
        <f t="shared" si="3"/>
        <v>0</v>
      </c>
      <c r="O63" s="35">
        <f t="shared" si="3"/>
        <v>0</v>
      </c>
      <c r="P63" s="35">
        <f t="shared" si="3"/>
        <v>0</v>
      </c>
      <c r="Q63" s="35">
        <f>SUM(Q64:Q172)</f>
        <v>748897416.8499999</v>
      </c>
      <c r="R63" s="35">
        <f>L63/I63</f>
        <v>863.00850896251825</v>
      </c>
      <c r="S63" s="35" t="s">
        <v>35</v>
      </c>
      <c r="T63" s="44" t="s">
        <v>35</v>
      </c>
    </row>
    <row r="64" spans="1:20" ht="15" customHeight="1" x14ac:dyDescent="0.2">
      <c r="A64" s="21">
        <v>1</v>
      </c>
      <c r="B64" s="37" t="s">
        <v>90</v>
      </c>
      <c r="C64" s="37">
        <v>1939</v>
      </c>
      <c r="D64" s="37"/>
      <c r="E64" s="37" t="s">
        <v>36</v>
      </c>
      <c r="F64" s="37">
        <v>2</v>
      </c>
      <c r="G64" s="37">
        <v>2</v>
      </c>
      <c r="H64" s="38">
        <v>409.7</v>
      </c>
      <c r="I64" s="38">
        <v>409.7</v>
      </c>
      <c r="J64" s="38">
        <v>270.2</v>
      </c>
      <c r="K64" s="39">
        <v>36</v>
      </c>
      <c r="L64" s="38">
        <v>1532000</v>
      </c>
      <c r="M64" s="38">
        <v>0</v>
      </c>
      <c r="N64" s="38">
        <v>0</v>
      </c>
      <c r="O64" s="38">
        <v>0</v>
      </c>
      <c r="P64" s="38">
        <v>0</v>
      </c>
      <c r="Q64" s="38">
        <v>1532000</v>
      </c>
      <c r="R64" s="38">
        <v>3739.3209999999999</v>
      </c>
      <c r="S64" s="38">
        <v>5000</v>
      </c>
      <c r="T64" s="40" t="s">
        <v>39</v>
      </c>
    </row>
    <row r="65" spans="1:20" ht="15" customHeight="1" x14ac:dyDescent="0.2">
      <c r="A65" s="21">
        <f>A64+1</f>
        <v>2</v>
      </c>
      <c r="B65" s="37" t="s">
        <v>91</v>
      </c>
      <c r="C65" s="37">
        <v>1916</v>
      </c>
      <c r="D65" s="37"/>
      <c r="E65" s="37" t="s">
        <v>36</v>
      </c>
      <c r="F65" s="37">
        <v>3</v>
      </c>
      <c r="G65" s="37">
        <v>2</v>
      </c>
      <c r="H65" s="38">
        <v>605.70000000000005</v>
      </c>
      <c r="I65" s="38">
        <v>528.4</v>
      </c>
      <c r="J65" s="38">
        <v>424.8</v>
      </c>
      <c r="K65" s="39">
        <v>45</v>
      </c>
      <c r="L65" s="38">
        <v>2999000</v>
      </c>
      <c r="M65" s="38">
        <v>0</v>
      </c>
      <c r="N65" s="38">
        <v>0</v>
      </c>
      <c r="O65" s="38">
        <v>0</v>
      </c>
      <c r="P65" s="38">
        <v>0</v>
      </c>
      <c r="Q65" s="38">
        <v>2999000</v>
      </c>
      <c r="R65" s="38">
        <v>5675.625</v>
      </c>
      <c r="S65" s="38">
        <v>10000</v>
      </c>
      <c r="T65" s="40" t="s">
        <v>39</v>
      </c>
    </row>
    <row r="66" spans="1:20" ht="15" customHeight="1" x14ac:dyDescent="0.2">
      <c r="A66" s="21">
        <f t="shared" ref="A66:A129" si="4">A65+1</f>
        <v>3</v>
      </c>
      <c r="B66" s="37" t="s">
        <v>92</v>
      </c>
      <c r="C66" s="37">
        <v>1946</v>
      </c>
      <c r="D66" s="37"/>
      <c r="E66" s="37" t="s">
        <v>36</v>
      </c>
      <c r="F66" s="37">
        <v>2</v>
      </c>
      <c r="G66" s="37">
        <v>1</v>
      </c>
      <c r="H66" s="38">
        <v>545.20000000000005</v>
      </c>
      <c r="I66" s="38">
        <v>474.32400000000001</v>
      </c>
      <c r="J66" s="38">
        <v>333.8</v>
      </c>
      <c r="K66" s="39">
        <v>30</v>
      </c>
      <c r="L66" s="38">
        <v>761000</v>
      </c>
      <c r="M66" s="38">
        <v>0</v>
      </c>
      <c r="N66" s="38">
        <v>0</v>
      </c>
      <c r="O66" s="38">
        <v>0</v>
      </c>
      <c r="P66" s="38">
        <v>0</v>
      </c>
      <c r="Q66" s="38">
        <v>761000</v>
      </c>
      <c r="R66" s="38">
        <v>1604.3889999999999</v>
      </c>
      <c r="S66" s="38">
        <v>5000</v>
      </c>
      <c r="T66" s="40" t="s">
        <v>39</v>
      </c>
    </row>
    <row r="67" spans="1:20" ht="15" customHeight="1" x14ac:dyDescent="0.2">
      <c r="A67" s="21">
        <f t="shared" si="4"/>
        <v>4</v>
      </c>
      <c r="B67" s="37" t="s">
        <v>93</v>
      </c>
      <c r="C67" s="37">
        <v>1941</v>
      </c>
      <c r="D67" s="37"/>
      <c r="E67" s="37" t="s">
        <v>36</v>
      </c>
      <c r="F67" s="37">
        <v>4</v>
      </c>
      <c r="G67" s="37">
        <v>2</v>
      </c>
      <c r="H67" s="38">
        <v>1997.2</v>
      </c>
      <c r="I67" s="38">
        <v>1907.6</v>
      </c>
      <c r="J67" s="38">
        <v>1683.7</v>
      </c>
      <c r="K67" s="39">
        <v>58</v>
      </c>
      <c r="L67" s="38">
        <v>3514000</v>
      </c>
      <c r="M67" s="38">
        <v>0</v>
      </c>
      <c r="N67" s="38">
        <v>0</v>
      </c>
      <c r="O67" s="38">
        <v>0</v>
      </c>
      <c r="P67" s="38">
        <v>0</v>
      </c>
      <c r="Q67" s="38">
        <v>3514000</v>
      </c>
      <c r="R67" s="38">
        <v>1842.105</v>
      </c>
      <c r="S67" s="38">
        <v>5000</v>
      </c>
      <c r="T67" s="40" t="s">
        <v>39</v>
      </c>
    </row>
    <row r="68" spans="1:20" ht="15" customHeight="1" x14ac:dyDescent="0.2">
      <c r="A68" s="21">
        <f t="shared" si="4"/>
        <v>5</v>
      </c>
      <c r="B68" s="37" t="s">
        <v>94</v>
      </c>
      <c r="C68" s="37">
        <v>1961</v>
      </c>
      <c r="D68" s="37">
        <v>2013</v>
      </c>
      <c r="E68" s="37" t="s">
        <v>36</v>
      </c>
      <c r="F68" s="37">
        <v>3</v>
      </c>
      <c r="G68" s="37">
        <v>2</v>
      </c>
      <c r="H68" s="38">
        <v>1028.9000000000001</v>
      </c>
      <c r="I68" s="38">
        <v>957.1</v>
      </c>
      <c r="J68" s="38">
        <v>957.1</v>
      </c>
      <c r="K68" s="39">
        <v>45</v>
      </c>
      <c r="L68" s="38">
        <v>1530000</v>
      </c>
      <c r="M68" s="38">
        <v>0</v>
      </c>
      <c r="N68" s="38">
        <v>0</v>
      </c>
      <c r="O68" s="38">
        <v>0</v>
      </c>
      <c r="P68" s="38">
        <v>0</v>
      </c>
      <c r="Q68" s="38">
        <v>1530000</v>
      </c>
      <c r="R68" s="38">
        <v>1598.579</v>
      </c>
      <c r="S68" s="38">
        <v>5000</v>
      </c>
      <c r="T68" s="40" t="s">
        <v>39</v>
      </c>
    </row>
    <row r="69" spans="1:20" ht="15" customHeight="1" x14ac:dyDescent="0.2">
      <c r="A69" s="21">
        <f t="shared" si="4"/>
        <v>6</v>
      </c>
      <c r="B69" s="37" t="s">
        <v>95</v>
      </c>
      <c r="C69" s="37">
        <v>1931</v>
      </c>
      <c r="D69" s="37">
        <v>2009</v>
      </c>
      <c r="E69" s="37" t="s">
        <v>36</v>
      </c>
      <c r="F69" s="37">
        <v>4</v>
      </c>
      <c r="G69" s="37">
        <v>4</v>
      </c>
      <c r="H69" s="38">
        <v>2372.3200000000002</v>
      </c>
      <c r="I69" s="38">
        <v>2208.02</v>
      </c>
      <c r="J69" s="38">
        <v>2152.31</v>
      </c>
      <c r="K69" s="39">
        <v>120</v>
      </c>
      <c r="L69" s="38">
        <v>3920000</v>
      </c>
      <c r="M69" s="38">
        <v>0</v>
      </c>
      <c r="N69" s="38">
        <v>0</v>
      </c>
      <c r="O69" s="38">
        <v>0</v>
      </c>
      <c r="P69" s="38">
        <v>0</v>
      </c>
      <c r="Q69" s="38">
        <v>3920000</v>
      </c>
      <c r="R69" s="38">
        <v>1775.346</v>
      </c>
      <c r="S69" s="38">
        <v>5000</v>
      </c>
      <c r="T69" s="40" t="s">
        <v>39</v>
      </c>
    </row>
    <row r="70" spans="1:20" ht="15" customHeight="1" x14ac:dyDescent="0.2">
      <c r="A70" s="21">
        <f t="shared" si="4"/>
        <v>7</v>
      </c>
      <c r="B70" s="37" t="s">
        <v>96</v>
      </c>
      <c r="C70" s="37">
        <v>1917</v>
      </c>
      <c r="D70" s="37"/>
      <c r="E70" s="37" t="s">
        <v>36</v>
      </c>
      <c r="F70" s="37">
        <v>2</v>
      </c>
      <c r="G70" s="37">
        <v>1</v>
      </c>
      <c r="H70" s="38">
        <v>544</v>
      </c>
      <c r="I70" s="38">
        <v>503.8</v>
      </c>
      <c r="J70" s="38">
        <v>141.4</v>
      </c>
      <c r="K70" s="39">
        <v>20</v>
      </c>
      <c r="L70" s="38">
        <v>3625946.7</v>
      </c>
      <c r="M70" s="38">
        <v>0</v>
      </c>
      <c r="N70" s="38">
        <v>0</v>
      </c>
      <c r="O70" s="38">
        <v>0</v>
      </c>
      <c r="P70" s="38">
        <v>0</v>
      </c>
      <c r="Q70" s="38">
        <v>3625946.7</v>
      </c>
      <c r="R70" s="38">
        <v>7197.1949999999997</v>
      </c>
      <c r="S70" s="38">
        <v>10000</v>
      </c>
      <c r="T70" s="40" t="s">
        <v>39</v>
      </c>
    </row>
    <row r="71" spans="1:20" ht="15" customHeight="1" x14ac:dyDescent="0.2">
      <c r="A71" s="21">
        <f t="shared" si="4"/>
        <v>8</v>
      </c>
      <c r="B71" s="37" t="s">
        <v>97</v>
      </c>
      <c r="C71" s="37">
        <v>1939</v>
      </c>
      <c r="D71" s="37">
        <v>2009</v>
      </c>
      <c r="E71" s="37" t="s">
        <v>36</v>
      </c>
      <c r="F71" s="37">
        <v>3</v>
      </c>
      <c r="G71" s="37">
        <v>2</v>
      </c>
      <c r="H71" s="38">
        <v>1329.88</v>
      </c>
      <c r="I71" s="38">
        <v>1187.8800000000001</v>
      </c>
      <c r="J71" s="38">
        <v>1078.18</v>
      </c>
      <c r="K71" s="39">
        <v>65</v>
      </c>
      <c r="L71" s="38">
        <v>1425000</v>
      </c>
      <c r="M71" s="38">
        <v>0</v>
      </c>
      <c r="N71" s="38">
        <v>0</v>
      </c>
      <c r="O71" s="38">
        <v>0</v>
      </c>
      <c r="P71" s="38">
        <v>0</v>
      </c>
      <c r="Q71" s="38">
        <v>1425000</v>
      </c>
      <c r="R71" s="38">
        <v>1199.616</v>
      </c>
      <c r="S71" s="38">
        <v>5000</v>
      </c>
      <c r="T71" s="40" t="s">
        <v>39</v>
      </c>
    </row>
    <row r="72" spans="1:20" ht="15" customHeight="1" x14ac:dyDescent="0.2">
      <c r="A72" s="21">
        <f t="shared" si="4"/>
        <v>9</v>
      </c>
      <c r="B72" s="37" t="s">
        <v>98</v>
      </c>
      <c r="C72" s="37">
        <v>1986</v>
      </c>
      <c r="D72" s="37"/>
      <c r="E72" s="37" t="s">
        <v>36</v>
      </c>
      <c r="F72" s="37">
        <v>14</v>
      </c>
      <c r="G72" s="37">
        <v>1</v>
      </c>
      <c r="H72" s="38">
        <v>5019</v>
      </c>
      <c r="I72" s="38">
        <v>4133.1000000000004</v>
      </c>
      <c r="J72" s="38">
        <v>4127.1000000000004</v>
      </c>
      <c r="K72" s="39">
        <v>107</v>
      </c>
      <c r="L72" s="38">
        <v>3600000</v>
      </c>
      <c r="M72" s="38">
        <v>0</v>
      </c>
      <c r="N72" s="38">
        <v>0</v>
      </c>
      <c r="O72" s="38">
        <v>0</v>
      </c>
      <c r="P72" s="38">
        <v>0</v>
      </c>
      <c r="Q72" s="38">
        <v>3600000</v>
      </c>
      <c r="R72" s="38">
        <v>871.01689999999996</v>
      </c>
      <c r="S72" s="38">
        <v>5000</v>
      </c>
      <c r="T72" s="40" t="s">
        <v>39</v>
      </c>
    </row>
    <row r="73" spans="1:20" ht="15" customHeight="1" x14ac:dyDescent="0.2">
      <c r="A73" s="21">
        <f t="shared" si="4"/>
        <v>10</v>
      </c>
      <c r="B73" s="37" t="s">
        <v>99</v>
      </c>
      <c r="C73" s="37">
        <v>1983</v>
      </c>
      <c r="D73" s="37"/>
      <c r="E73" s="37" t="s">
        <v>36</v>
      </c>
      <c r="F73" s="37">
        <v>9</v>
      </c>
      <c r="G73" s="37">
        <v>8</v>
      </c>
      <c r="H73" s="38">
        <v>18300</v>
      </c>
      <c r="I73" s="38">
        <v>15921</v>
      </c>
      <c r="J73" s="38">
        <v>15921</v>
      </c>
      <c r="K73" s="39">
        <v>690</v>
      </c>
      <c r="L73" s="38">
        <v>14400000</v>
      </c>
      <c r="M73" s="38">
        <v>0</v>
      </c>
      <c r="N73" s="38">
        <v>0</v>
      </c>
      <c r="O73" s="38">
        <v>0</v>
      </c>
      <c r="P73" s="38">
        <v>0</v>
      </c>
      <c r="Q73" s="38">
        <v>14400000</v>
      </c>
      <c r="R73" s="38">
        <v>904.46579999999994</v>
      </c>
      <c r="S73" s="38">
        <v>5000</v>
      </c>
      <c r="T73" s="40" t="s">
        <v>39</v>
      </c>
    </row>
    <row r="74" spans="1:20" ht="15" customHeight="1" x14ac:dyDescent="0.2">
      <c r="A74" s="21">
        <f t="shared" si="4"/>
        <v>11</v>
      </c>
      <c r="B74" s="37" t="s">
        <v>100</v>
      </c>
      <c r="C74" s="37">
        <v>1984</v>
      </c>
      <c r="D74" s="37"/>
      <c r="E74" s="37" t="s">
        <v>37</v>
      </c>
      <c r="F74" s="37">
        <v>9</v>
      </c>
      <c r="G74" s="37">
        <v>4</v>
      </c>
      <c r="H74" s="38">
        <v>7648</v>
      </c>
      <c r="I74" s="38">
        <v>6653.76</v>
      </c>
      <c r="J74" s="38">
        <v>6653.76</v>
      </c>
      <c r="K74" s="39">
        <v>430</v>
      </c>
      <c r="L74" s="38">
        <v>7200000</v>
      </c>
      <c r="M74" s="38">
        <v>0</v>
      </c>
      <c r="N74" s="38">
        <v>0</v>
      </c>
      <c r="O74" s="38">
        <v>0</v>
      </c>
      <c r="P74" s="38">
        <v>0</v>
      </c>
      <c r="Q74" s="38">
        <v>7200000</v>
      </c>
      <c r="R74" s="38">
        <v>1082.095</v>
      </c>
      <c r="S74" s="38">
        <v>5000</v>
      </c>
      <c r="T74" s="40" t="s">
        <v>39</v>
      </c>
    </row>
    <row r="75" spans="1:20" ht="15" customHeight="1" x14ac:dyDescent="0.2">
      <c r="A75" s="21">
        <f t="shared" si="4"/>
        <v>12</v>
      </c>
      <c r="B75" s="37" t="s">
        <v>101</v>
      </c>
      <c r="C75" s="37">
        <v>1984</v>
      </c>
      <c r="D75" s="37"/>
      <c r="E75" s="37" t="s">
        <v>37</v>
      </c>
      <c r="F75" s="37">
        <v>9</v>
      </c>
      <c r="G75" s="37">
        <v>2</v>
      </c>
      <c r="H75" s="38">
        <v>4358.6000000000004</v>
      </c>
      <c r="I75" s="38">
        <v>3843.6</v>
      </c>
      <c r="J75" s="38">
        <v>3623.9</v>
      </c>
      <c r="K75" s="39">
        <v>210</v>
      </c>
      <c r="L75" s="38">
        <v>3600000</v>
      </c>
      <c r="M75" s="38">
        <v>0</v>
      </c>
      <c r="N75" s="38">
        <v>0</v>
      </c>
      <c r="O75" s="38">
        <v>0</v>
      </c>
      <c r="P75" s="38">
        <v>0</v>
      </c>
      <c r="Q75" s="38">
        <v>3600000</v>
      </c>
      <c r="R75" s="38">
        <v>936.62189999999998</v>
      </c>
      <c r="S75" s="38">
        <v>5000</v>
      </c>
      <c r="T75" s="40" t="s">
        <v>39</v>
      </c>
    </row>
    <row r="76" spans="1:20" ht="15" customHeight="1" x14ac:dyDescent="0.2">
      <c r="A76" s="21">
        <f t="shared" si="4"/>
        <v>13</v>
      </c>
      <c r="B76" s="37" t="s">
        <v>102</v>
      </c>
      <c r="C76" s="37">
        <v>1985</v>
      </c>
      <c r="D76" s="37"/>
      <c r="E76" s="37" t="s">
        <v>37</v>
      </c>
      <c r="F76" s="37">
        <v>9</v>
      </c>
      <c r="G76" s="37">
        <v>2</v>
      </c>
      <c r="H76" s="38">
        <v>3980.1</v>
      </c>
      <c r="I76" s="38">
        <v>3462.6869999999999</v>
      </c>
      <c r="J76" s="38">
        <v>3462.6869999999999</v>
      </c>
      <c r="K76" s="39">
        <v>180</v>
      </c>
      <c r="L76" s="38">
        <v>3600000</v>
      </c>
      <c r="M76" s="38">
        <v>0</v>
      </c>
      <c r="N76" s="38">
        <v>0</v>
      </c>
      <c r="O76" s="38">
        <v>0</v>
      </c>
      <c r="P76" s="38">
        <v>0</v>
      </c>
      <c r="Q76" s="38">
        <v>3600000</v>
      </c>
      <c r="R76" s="38">
        <v>1039.655</v>
      </c>
      <c r="S76" s="38">
        <v>5000</v>
      </c>
      <c r="T76" s="40" t="s">
        <v>39</v>
      </c>
    </row>
    <row r="77" spans="1:20" ht="15" customHeight="1" x14ac:dyDescent="0.2">
      <c r="A77" s="21">
        <f t="shared" si="4"/>
        <v>14</v>
      </c>
      <c r="B77" s="37" t="s">
        <v>103</v>
      </c>
      <c r="C77" s="37">
        <v>1985</v>
      </c>
      <c r="D77" s="37"/>
      <c r="E77" s="37" t="s">
        <v>37</v>
      </c>
      <c r="F77" s="37">
        <v>9</v>
      </c>
      <c r="G77" s="37">
        <v>3</v>
      </c>
      <c r="H77" s="38">
        <v>6537</v>
      </c>
      <c r="I77" s="38">
        <v>5751.5</v>
      </c>
      <c r="J77" s="38">
        <v>5535.4</v>
      </c>
      <c r="K77" s="39">
        <v>197</v>
      </c>
      <c r="L77" s="38">
        <v>5400000</v>
      </c>
      <c r="M77" s="38">
        <v>0</v>
      </c>
      <c r="N77" s="38">
        <v>0</v>
      </c>
      <c r="O77" s="38">
        <v>0</v>
      </c>
      <c r="P77" s="38">
        <v>0</v>
      </c>
      <c r="Q77" s="38">
        <v>5400000</v>
      </c>
      <c r="R77" s="38">
        <v>938.88549999999998</v>
      </c>
      <c r="S77" s="38">
        <v>5000</v>
      </c>
      <c r="T77" s="40" t="s">
        <v>39</v>
      </c>
    </row>
    <row r="78" spans="1:20" ht="15" customHeight="1" x14ac:dyDescent="0.2">
      <c r="A78" s="21">
        <f t="shared" si="4"/>
        <v>15</v>
      </c>
      <c r="B78" s="37" t="s">
        <v>104</v>
      </c>
      <c r="C78" s="37">
        <v>1986</v>
      </c>
      <c r="D78" s="37"/>
      <c r="E78" s="37" t="s">
        <v>37</v>
      </c>
      <c r="F78" s="37">
        <v>9</v>
      </c>
      <c r="G78" s="37">
        <v>2</v>
      </c>
      <c r="H78" s="38">
        <v>3814</v>
      </c>
      <c r="I78" s="38">
        <v>3318.18</v>
      </c>
      <c r="J78" s="38">
        <v>3318.18</v>
      </c>
      <c r="K78" s="39">
        <v>150</v>
      </c>
      <c r="L78" s="38">
        <v>3600000</v>
      </c>
      <c r="M78" s="38">
        <v>0</v>
      </c>
      <c r="N78" s="38">
        <v>0</v>
      </c>
      <c r="O78" s="38">
        <v>0</v>
      </c>
      <c r="P78" s="38">
        <v>0</v>
      </c>
      <c r="Q78" s="38">
        <v>3600000</v>
      </c>
      <c r="R78" s="38">
        <v>1084.932</v>
      </c>
      <c r="S78" s="38">
        <v>5000</v>
      </c>
      <c r="T78" s="40" t="s">
        <v>39</v>
      </c>
    </row>
    <row r="79" spans="1:20" ht="15" customHeight="1" x14ac:dyDescent="0.2">
      <c r="A79" s="21">
        <f t="shared" si="4"/>
        <v>16</v>
      </c>
      <c r="B79" s="37" t="s">
        <v>105</v>
      </c>
      <c r="C79" s="37">
        <v>1986</v>
      </c>
      <c r="D79" s="37"/>
      <c r="E79" s="37" t="s">
        <v>37</v>
      </c>
      <c r="F79" s="37">
        <v>9</v>
      </c>
      <c r="G79" s="37">
        <v>5</v>
      </c>
      <c r="H79" s="38">
        <v>9591</v>
      </c>
      <c r="I79" s="38">
        <v>8344.17</v>
      </c>
      <c r="J79" s="38">
        <v>8344.17</v>
      </c>
      <c r="K79" s="39">
        <v>360</v>
      </c>
      <c r="L79" s="38">
        <v>8389308.7300000004</v>
      </c>
      <c r="M79" s="38">
        <v>0</v>
      </c>
      <c r="N79" s="38">
        <v>0</v>
      </c>
      <c r="O79" s="38">
        <v>0</v>
      </c>
      <c r="P79" s="38">
        <v>0</v>
      </c>
      <c r="Q79" s="38">
        <v>8389308.7300000004</v>
      </c>
      <c r="R79" s="38">
        <v>1005.41</v>
      </c>
      <c r="S79" s="38">
        <v>5000</v>
      </c>
      <c r="T79" s="40" t="s">
        <v>39</v>
      </c>
    </row>
    <row r="80" spans="1:20" ht="15" customHeight="1" x14ac:dyDescent="0.2">
      <c r="A80" s="21">
        <f t="shared" si="4"/>
        <v>17</v>
      </c>
      <c r="B80" s="37" t="s">
        <v>106</v>
      </c>
      <c r="C80" s="37">
        <v>1985</v>
      </c>
      <c r="D80" s="37"/>
      <c r="E80" s="37" t="s">
        <v>37</v>
      </c>
      <c r="F80" s="37">
        <v>9</v>
      </c>
      <c r="G80" s="37">
        <v>2</v>
      </c>
      <c r="H80" s="38">
        <v>4352</v>
      </c>
      <c r="I80" s="38">
        <v>3847.7</v>
      </c>
      <c r="J80" s="38">
        <v>3737</v>
      </c>
      <c r="K80" s="39">
        <v>420</v>
      </c>
      <c r="L80" s="38">
        <v>3600000</v>
      </c>
      <c r="M80" s="38">
        <v>0</v>
      </c>
      <c r="N80" s="38">
        <v>0</v>
      </c>
      <c r="O80" s="38">
        <v>0</v>
      </c>
      <c r="P80" s="38">
        <v>0</v>
      </c>
      <c r="Q80" s="38">
        <v>3600000</v>
      </c>
      <c r="R80" s="38">
        <v>935.62390000000005</v>
      </c>
      <c r="S80" s="38">
        <v>5000</v>
      </c>
      <c r="T80" s="40" t="s">
        <v>39</v>
      </c>
    </row>
    <row r="81" spans="1:20" ht="15" customHeight="1" x14ac:dyDescent="0.2">
      <c r="A81" s="21">
        <f t="shared" si="4"/>
        <v>18</v>
      </c>
      <c r="B81" s="37" t="s">
        <v>107</v>
      </c>
      <c r="C81" s="37">
        <v>1983</v>
      </c>
      <c r="D81" s="37"/>
      <c r="E81" s="37" t="s">
        <v>37</v>
      </c>
      <c r="F81" s="37">
        <v>9</v>
      </c>
      <c r="G81" s="37">
        <v>9</v>
      </c>
      <c r="H81" s="38">
        <v>22281.7</v>
      </c>
      <c r="I81" s="38">
        <v>19456.2</v>
      </c>
      <c r="J81" s="38">
        <v>18972.7</v>
      </c>
      <c r="K81" s="39">
        <v>730</v>
      </c>
      <c r="L81" s="38">
        <v>16200000</v>
      </c>
      <c r="M81" s="38">
        <v>0</v>
      </c>
      <c r="N81" s="38">
        <v>0</v>
      </c>
      <c r="O81" s="38">
        <v>0</v>
      </c>
      <c r="P81" s="38">
        <v>0</v>
      </c>
      <c r="Q81" s="38">
        <v>16200000</v>
      </c>
      <c r="R81" s="38">
        <v>832.6395</v>
      </c>
      <c r="S81" s="38">
        <v>5000</v>
      </c>
      <c r="T81" s="40" t="s">
        <v>39</v>
      </c>
    </row>
    <row r="82" spans="1:20" ht="15" customHeight="1" x14ac:dyDescent="0.2">
      <c r="A82" s="21">
        <f t="shared" si="4"/>
        <v>19</v>
      </c>
      <c r="B82" s="37" t="s">
        <v>108</v>
      </c>
      <c r="C82" s="37">
        <v>1984</v>
      </c>
      <c r="D82" s="37"/>
      <c r="E82" s="37" t="s">
        <v>37</v>
      </c>
      <c r="F82" s="37">
        <v>9</v>
      </c>
      <c r="G82" s="37">
        <v>9</v>
      </c>
      <c r="H82" s="38">
        <v>22195.06</v>
      </c>
      <c r="I82" s="38">
        <v>19402.439999999999</v>
      </c>
      <c r="J82" s="38">
        <v>18860.03</v>
      </c>
      <c r="K82" s="39">
        <v>730</v>
      </c>
      <c r="L82" s="38">
        <v>15193556.75</v>
      </c>
      <c r="M82" s="38">
        <v>0</v>
      </c>
      <c r="N82" s="38">
        <v>0</v>
      </c>
      <c r="O82" s="38">
        <v>0</v>
      </c>
      <c r="P82" s="38">
        <v>0</v>
      </c>
      <c r="Q82" s="38">
        <v>15193556.75</v>
      </c>
      <c r="R82" s="38">
        <v>783.07449999999994</v>
      </c>
      <c r="S82" s="38">
        <v>5000</v>
      </c>
      <c r="T82" s="40" t="s">
        <v>39</v>
      </c>
    </row>
    <row r="83" spans="1:20" ht="15" customHeight="1" x14ac:dyDescent="0.2">
      <c r="A83" s="21">
        <f t="shared" si="4"/>
        <v>20</v>
      </c>
      <c r="B83" s="37" t="s">
        <v>109</v>
      </c>
      <c r="C83" s="37">
        <v>1985</v>
      </c>
      <c r="D83" s="37"/>
      <c r="E83" s="37" t="s">
        <v>37</v>
      </c>
      <c r="F83" s="37">
        <v>9</v>
      </c>
      <c r="G83" s="37">
        <v>6</v>
      </c>
      <c r="H83" s="38">
        <v>14073.5</v>
      </c>
      <c r="I83" s="38">
        <v>11844.4</v>
      </c>
      <c r="J83" s="38">
        <v>11422.8</v>
      </c>
      <c r="K83" s="39">
        <v>394</v>
      </c>
      <c r="L83" s="38">
        <v>10189985.27</v>
      </c>
      <c r="M83" s="38">
        <v>0</v>
      </c>
      <c r="N83" s="38">
        <v>0</v>
      </c>
      <c r="O83" s="38">
        <v>0</v>
      </c>
      <c r="P83" s="38">
        <v>0</v>
      </c>
      <c r="Q83" s="38">
        <v>10189985.27</v>
      </c>
      <c r="R83" s="38">
        <v>860.32090000000005</v>
      </c>
      <c r="S83" s="38">
        <v>5000</v>
      </c>
      <c r="T83" s="40" t="s">
        <v>39</v>
      </c>
    </row>
    <row r="84" spans="1:20" ht="15" customHeight="1" x14ac:dyDescent="0.2">
      <c r="A84" s="21">
        <f t="shared" si="4"/>
        <v>21</v>
      </c>
      <c r="B84" s="37" t="s">
        <v>110</v>
      </c>
      <c r="C84" s="37">
        <v>1985</v>
      </c>
      <c r="D84" s="37"/>
      <c r="E84" s="37" t="s">
        <v>37</v>
      </c>
      <c r="F84" s="37">
        <v>9</v>
      </c>
      <c r="G84" s="37">
        <v>2</v>
      </c>
      <c r="H84" s="38">
        <v>4330.09</v>
      </c>
      <c r="I84" s="38">
        <v>3587.69</v>
      </c>
      <c r="J84" s="38">
        <v>3549.39</v>
      </c>
      <c r="K84" s="39">
        <v>190</v>
      </c>
      <c r="L84" s="38">
        <v>3600000</v>
      </c>
      <c r="M84" s="38">
        <v>0</v>
      </c>
      <c r="N84" s="38">
        <v>0</v>
      </c>
      <c r="O84" s="38">
        <v>0</v>
      </c>
      <c r="P84" s="38">
        <v>0</v>
      </c>
      <c r="Q84" s="38">
        <v>3600000</v>
      </c>
      <c r="R84" s="38">
        <v>1003.431</v>
      </c>
      <c r="S84" s="38">
        <v>5000</v>
      </c>
      <c r="T84" s="40" t="s">
        <v>39</v>
      </c>
    </row>
    <row r="85" spans="1:20" ht="15" customHeight="1" x14ac:dyDescent="0.2">
      <c r="A85" s="21">
        <f t="shared" si="4"/>
        <v>22</v>
      </c>
      <c r="B85" s="37" t="s">
        <v>111</v>
      </c>
      <c r="C85" s="37">
        <v>1985</v>
      </c>
      <c r="D85" s="37"/>
      <c r="E85" s="37" t="s">
        <v>37</v>
      </c>
      <c r="F85" s="37">
        <v>9</v>
      </c>
      <c r="G85" s="37">
        <v>3</v>
      </c>
      <c r="H85" s="38">
        <v>6812.1</v>
      </c>
      <c r="I85" s="38">
        <v>5751.9</v>
      </c>
      <c r="J85" s="38">
        <v>5350.7</v>
      </c>
      <c r="K85" s="39">
        <v>285</v>
      </c>
      <c r="L85" s="38">
        <v>5400000</v>
      </c>
      <c r="M85" s="38">
        <v>0</v>
      </c>
      <c r="N85" s="38">
        <v>0</v>
      </c>
      <c r="O85" s="38">
        <v>0</v>
      </c>
      <c r="P85" s="38">
        <v>0</v>
      </c>
      <c r="Q85" s="38">
        <v>5400000</v>
      </c>
      <c r="R85" s="38">
        <v>938.8202</v>
      </c>
      <c r="S85" s="38">
        <v>5000</v>
      </c>
      <c r="T85" s="40" t="s">
        <v>39</v>
      </c>
    </row>
    <row r="86" spans="1:20" ht="15" customHeight="1" x14ac:dyDescent="0.2">
      <c r="A86" s="21">
        <f t="shared" si="4"/>
        <v>23</v>
      </c>
      <c r="B86" s="37" t="s">
        <v>112</v>
      </c>
      <c r="C86" s="37">
        <v>1984</v>
      </c>
      <c r="D86" s="37"/>
      <c r="E86" s="37" t="s">
        <v>36</v>
      </c>
      <c r="F86" s="37">
        <v>14</v>
      </c>
      <c r="G86" s="37">
        <v>1</v>
      </c>
      <c r="H86" s="38">
        <v>4948</v>
      </c>
      <c r="I86" s="38">
        <v>4059.3</v>
      </c>
      <c r="J86" s="38">
        <v>3916.6</v>
      </c>
      <c r="K86" s="39">
        <v>438</v>
      </c>
      <c r="L86" s="38">
        <v>3600000</v>
      </c>
      <c r="M86" s="38">
        <v>0</v>
      </c>
      <c r="N86" s="38">
        <v>0</v>
      </c>
      <c r="O86" s="38">
        <v>0</v>
      </c>
      <c r="P86" s="38">
        <v>0</v>
      </c>
      <c r="Q86" s="38">
        <v>3600000</v>
      </c>
      <c r="R86" s="38">
        <v>886.85239999999999</v>
      </c>
      <c r="S86" s="38">
        <v>5000</v>
      </c>
      <c r="T86" s="40" t="s">
        <v>39</v>
      </c>
    </row>
    <row r="87" spans="1:20" ht="15" customHeight="1" x14ac:dyDescent="0.2">
      <c r="A87" s="21">
        <f t="shared" si="4"/>
        <v>24</v>
      </c>
      <c r="B87" s="37" t="s">
        <v>113</v>
      </c>
      <c r="C87" s="37">
        <v>1986</v>
      </c>
      <c r="D87" s="37"/>
      <c r="E87" s="37" t="s">
        <v>37</v>
      </c>
      <c r="F87" s="37">
        <v>9</v>
      </c>
      <c r="G87" s="37">
        <v>3</v>
      </c>
      <c r="H87" s="38">
        <v>6503.3</v>
      </c>
      <c r="I87" s="38">
        <v>5665.4</v>
      </c>
      <c r="J87" s="38">
        <v>5532.6</v>
      </c>
      <c r="K87" s="39">
        <v>360</v>
      </c>
      <c r="L87" s="38">
        <v>5400000</v>
      </c>
      <c r="M87" s="38">
        <v>0</v>
      </c>
      <c r="N87" s="38">
        <v>0</v>
      </c>
      <c r="O87" s="38">
        <v>0</v>
      </c>
      <c r="P87" s="38">
        <v>0</v>
      </c>
      <c r="Q87" s="38">
        <v>5400000</v>
      </c>
      <c r="R87" s="38">
        <v>953.15419999999995</v>
      </c>
      <c r="S87" s="38">
        <v>5000</v>
      </c>
      <c r="T87" s="40" t="s">
        <v>39</v>
      </c>
    </row>
    <row r="88" spans="1:20" ht="15" customHeight="1" x14ac:dyDescent="0.2">
      <c r="A88" s="21">
        <f t="shared" si="4"/>
        <v>25</v>
      </c>
      <c r="B88" s="37" t="s">
        <v>114</v>
      </c>
      <c r="C88" s="37">
        <v>1986</v>
      </c>
      <c r="D88" s="37"/>
      <c r="E88" s="37" t="s">
        <v>37</v>
      </c>
      <c r="F88" s="37">
        <v>9</v>
      </c>
      <c r="G88" s="37">
        <v>3</v>
      </c>
      <c r="H88" s="38">
        <v>6443.6</v>
      </c>
      <c r="I88" s="38">
        <v>5722.4</v>
      </c>
      <c r="J88" s="38">
        <v>5609</v>
      </c>
      <c r="K88" s="39">
        <v>340</v>
      </c>
      <c r="L88" s="38">
        <v>5400000</v>
      </c>
      <c r="M88" s="38">
        <v>0</v>
      </c>
      <c r="N88" s="38">
        <v>0</v>
      </c>
      <c r="O88" s="38">
        <v>0</v>
      </c>
      <c r="P88" s="38">
        <v>0</v>
      </c>
      <c r="Q88" s="38">
        <v>5400000</v>
      </c>
      <c r="R88" s="38">
        <v>943.66</v>
      </c>
      <c r="S88" s="38">
        <v>5000</v>
      </c>
      <c r="T88" s="40" t="s">
        <v>39</v>
      </c>
    </row>
    <row r="89" spans="1:20" ht="15" customHeight="1" x14ac:dyDescent="0.2">
      <c r="A89" s="21">
        <f t="shared" si="4"/>
        <v>26</v>
      </c>
      <c r="B89" s="37" t="s">
        <v>115</v>
      </c>
      <c r="C89" s="37">
        <v>1985</v>
      </c>
      <c r="D89" s="37"/>
      <c r="E89" s="37" t="s">
        <v>37</v>
      </c>
      <c r="F89" s="37">
        <v>9</v>
      </c>
      <c r="G89" s="37">
        <v>4</v>
      </c>
      <c r="H89" s="38">
        <v>9042.56</v>
      </c>
      <c r="I89" s="38">
        <v>8120.76</v>
      </c>
      <c r="J89" s="38">
        <v>7967.7</v>
      </c>
      <c r="K89" s="39">
        <v>371</v>
      </c>
      <c r="L89" s="38">
        <v>7200000</v>
      </c>
      <c r="M89" s="38">
        <v>0</v>
      </c>
      <c r="N89" s="38">
        <v>0</v>
      </c>
      <c r="O89" s="38">
        <v>0</v>
      </c>
      <c r="P89" s="38">
        <v>0</v>
      </c>
      <c r="Q89" s="38">
        <v>7200000</v>
      </c>
      <c r="R89" s="38">
        <v>886.61649999999997</v>
      </c>
      <c r="S89" s="38">
        <v>5000</v>
      </c>
      <c r="T89" s="40" t="s">
        <v>39</v>
      </c>
    </row>
    <row r="90" spans="1:20" ht="15" customHeight="1" x14ac:dyDescent="0.2">
      <c r="A90" s="21">
        <f t="shared" si="4"/>
        <v>27</v>
      </c>
      <c r="B90" s="37" t="s">
        <v>116</v>
      </c>
      <c r="C90" s="37">
        <v>1985</v>
      </c>
      <c r="D90" s="37"/>
      <c r="E90" s="37" t="s">
        <v>37</v>
      </c>
      <c r="F90" s="37">
        <v>9</v>
      </c>
      <c r="G90" s="37">
        <v>4</v>
      </c>
      <c r="H90" s="38">
        <v>9284.9599999999991</v>
      </c>
      <c r="I90" s="38">
        <v>8371.26</v>
      </c>
      <c r="J90" s="38">
        <v>7975.11</v>
      </c>
      <c r="K90" s="39">
        <v>286</v>
      </c>
      <c r="L90" s="38">
        <v>7200000</v>
      </c>
      <c r="M90" s="38">
        <v>0</v>
      </c>
      <c r="N90" s="38">
        <v>0</v>
      </c>
      <c r="O90" s="38">
        <v>0</v>
      </c>
      <c r="P90" s="38">
        <v>0</v>
      </c>
      <c r="Q90" s="38">
        <v>7200000</v>
      </c>
      <c r="R90" s="38">
        <v>860.0856</v>
      </c>
      <c r="S90" s="38">
        <v>5000</v>
      </c>
      <c r="T90" s="40" t="s">
        <v>39</v>
      </c>
    </row>
    <row r="91" spans="1:20" ht="15" customHeight="1" x14ac:dyDescent="0.2">
      <c r="A91" s="21">
        <f t="shared" si="4"/>
        <v>28</v>
      </c>
      <c r="B91" s="37" t="s">
        <v>117</v>
      </c>
      <c r="C91" s="37">
        <v>1986</v>
      </c>
      <c r="D91" s="37"/>
      <c r="E91" s="37" t="s">
        <v>37</v>
      </c>
      <c r="F91" s="37">
        <v>9</v>
      </c>
      <c r="G91" s="37">
        <v>4</v>
      </c>
      <c r="H91" s="38">
        <v>9873.9</v>
      </c>
      <c r="I91" s="38">
        <v>7771</v>
      </c>
      <c r="J91" s="38">
        <v>7771</v>
      </c>
      <c r="K91" s="39">
        <v>360</v>
      </c>
      <c r="L91" s="38">
        <v>7200000</v>
      </c>
      <c r="M91" s="38">
        <v>0</v>
      </c>
      <c r="N91" s="38">
        <v>0</v>
      </c>
      <c r="O91" s="38">
        <v>0</v>
      </c>
      <c r="P91" s="38">
        <v>0</v>
      </c>
      <c r="Q91" s="38">
        <v>7200000</v>
      </c>
      <c r="R91" s="38">
        <v>926.52170000000001</v>
      </c>
      <c r="S91" s="38">
        <v>5000</v>
      </c>
      <c r="T91" s="40" t="s">
        <v>39</v>
      </c>
    </row>
    <row r="92" spans="1:20" ht="15" customHeight="1" x14ac:dyDescent="0.2">
      <c r="A92" s="21">
        <f t="shared" si="4"/>
        <v>29</v>
      </c>
      <c r="B92" s="37" t="s">
        <v>118</v>
      </c>
      <c r="C92" s="37">
        <v>1986</v>
      </c>
      <c r="D92" s="37"/>
      <c r="E92" s="37" t="s">
        <v>37</v>
      </c>
      <c r="F92" s="37">
        <v>9</v>
      </c>
      <c r="G92" s="37">
        <v>5</v>
      </c>
      <c r="H92" s="38">
        <v>11487.16</v>
      </c>
      <c r="I92" s="38">
        <v>9641.66</v>
      </c>
      <c r="J92" s="38">
        <v>9293.76</v>
      </c>
      <c r="K92" s="39">
        <v>420</v>
      </c>
      <c r="L92" s="38">
        <v>9000000</v>
      </c>
      <c r="M92" s="38">
        <v>0</v>
      </c>
      <c r="N92" s="38">
        <v>0</v>
      </c>
      <c r="O92" s="38">
        <v>0</v>
      </c>
      <c r="P92" s="38">
        <v>0</v>
      </c>
      <c r="Q92" s="38">
        <v>9000000</v>
      </c>
      <c r="R92" s="38">
        <v>933.44920000000002</v>
      </c>
      <c r="S92" s="38">
        <v>5000</v>
      </c>
      <c r="T92" s="40" t="s">
        <v>39</v>
      </c>
    </row>
    <row r="93" spans="1:20" ht="15" customHeight="1" x14ac:dyDescent="0.2">
      <c r="A93" s="21">
        <f t="shared" si="4"/>
        <v>30</v>
      </c>
      <c r="B93" s="37" t="s">
        <v>119</v>
      </c>
      <c r="C93" s="37">
        <v>1982</v>
      </c>
      <c r="D93" s="37"/>
      <c r="E93" s="37" t="s">
        <v>37</v>
      </c>
      <c r="F93" s="37">
        <v>9</v>
      </c>
      <c r="G93" s="37">
        <v>5</v>
      </c>
      <c r="H93" s="38">
        <v>11246.2</v>
      </c>
      <c r="I93" s="38">
        <v>9969.2000000000007</v>
      </c>
      <c r="J93" s="38">
        <v>9708</v>
      </c>
      <c r="K93" s="39">
        <v>479</v>
      </c>
      <c r="L93" s="38">
        <v>8358793.5599999996</v>
      </c>
      <c r="M93" s="38">
        <v>0</v>
      </c>
      <c r="N93" s="38">
        <v>0</v>
      </c>
      <c r="O93" s="38">
        <v>0</v>
      </c>
      <c r="P93" s="38">
        <v>0</v>
      </c>
      <c r="Q93" s="38">
        <v>8358793.5599999996</v>
      </c>
      <c r="R93" s="38">
        <v>838.46180000000004</v>
      </c>
      <c r="S93" s="38">
        <v>5000</v>
      </c>
      <c r="T93" s="40" t="s">
        <v>39</v>
      </c>
    </row>
    <row r="94" spans="1:20" ht="15" customHeight="1" x14ac:dyDescent="0.2">
      <c r="A94" s="21">
        <f t="shared" si="4"/>
        <v>31</v>
      </c>
      <c r="B94" s="37" t="s">
        <v>120</v>
      </c>
      <c r="C94" s="37">
        <v>1983</v>
      </c>
      <c r="D94" s="37"/>
      <c r="E94" s="37" t="s">
        <v>37</v>
      </c>
      <c r="F94" s="37">
        <v>9</v>
      </c>
      <c r="G94" s="37">
        <v>9</v>
      </c>
      <c r="H94" s="38">
        <v>20769.28</v>
      </c>
      <c r="I94" s="38">
        <v>18470.28</v>
      </c>
      <c r="J94" s="38">
        <v>17626.68</v>
      </c>
      <c r="K94" s="39">
        <v>633</v>
      </c>
      <c r="L94" s="38">
        <v>16200000</v>
      </c>
      <c r="M94" s="38">
        <v>0</v>
      </c>
      <c r="N94" s="38">
        <v>0</v>
      </c>
      <c r="O94" s="38">
        <v>0</v>
      </c>
      <c r="P94" s="38">
        <v>0</v>
      </c>
      <c r="Q94" s="38">
        <v>16200000</v>
      </c>
      <c r="R94" s="38">
        <v>877.0847</v>
      </c>
      <c r="S94" s="38">
        <v>5000</v>
      </c>
      <c r="T94" s="40" t="s">
        <v>39</v>
      </c>
    </row>
    <row r="95" spans="1:20" ht="15" customHeight="1" x14ac:dyDescent="0.2">
      <c r="A95" s="21">
        <f t="shared" si="4"/>
        <v>32</v>
      </c>
      <c r="B95" s="37" t="s">
        <v>56</v>
      </c>
      <c r="C95" s="37">
        <v>1983</v>
      </c>
      <c r="D95" s="37"/>
      <c r="E95" s="37" t="s">
        <v>37</v>
      </c>
      <c r="F95" s="37">
        <v>9</v>
      </c>
      <c r="G95" s="37">
        <v>5</v>
      </c>
      <c r="H95" s="38">
        <v>11269.5</v>
      </c>
      <c r="I95" s="38">
        <v>10062.5</v>
      </c>
      <c r="J95" s="38">
        <v>9576.2999999999993</v>
      </c>
      <c r="K95" s="39">
        <v>494</v>
      </c>
      <c r="L95" s="38">
        <v>7770483.7199999997</v>
      </c>
      <c r="M95" s="38">
        <v>0</v>
      </c>
      <c r="N95" s="38">
        <v>0</v>
      </c>
      <c r="O95" s="38">
        <v>0</v>
      </c>
      <c r="P95" s="38">
        <v>0</v>
      </c>
      <c r="Q95" s="38">
        <v>7770483.7199999997</v>
      </c>
      <c r="R95" s="38">
        <v>772.22199999999998</v>
      </c>
      <c r="S95" s="38">
        <v>5000</v>
      </c>
      <c r="T95" s="40" t="s">
        <v>39</v>
      </c>
    </row>
    <row r="96" spans="1:20" ht="15" customHeight="1" x14ac:dyDescent="0.2">
      <c r="A96" s="21">
        <f t="shared" si="4"/>
        <v>33</v>
      </c>
      <c r="B96" s="37" t="s">
        <v>121</v>
      </c>
      <c r="C96" s="37">
        <v>1983</v>
      </c>
      <c r="D96" s="37"/>
      <c r="E96" s="37" t="s">
        <v>37</v>
      </c>
      <c r="F96" s="37">
        <v>9</v>
      </c>
      <c r="G96" s="37">
        <v>11</v>
      </c>
      <c r="H96" s="38">
        <v>25227.439999999999</v>
      </c>
      <c r="I96" s="38">
        <v>22418.44</v>
      </c>
      <c r="J96" s="38">
        <v>22083.74</v>
      </c>
      <c r="K96" s="39">
        <v>1005</v>
      </c>
      <c r="L96" s="38">
        <v>19800000</v>
      </c>
      <c r="M96" s="38">
        <v>0</v>
      </c>
      <c r="N96" s="38">
        <v>0</v>
      </c>
      <c r="O96" s="38">
        <v>0</v>
      </c>
      <c r="P96" s="38">
        <v>0</v>
      </c>
      <c r="Q96" s="38">
        <v>19800000</v>
      </c>
      <c r="R96" s="38">
        <v>883.20150000000001</v>
      </c>
      <c r="S96" s="38">
        <v>5000</v>
      </c>
      <c r="T96" s="40" t="s">
        <v>39</v>
      </c>
    </row>
    <row r="97" spans="1:20" ht="15" customHeight="1" x14ac:dyDescent="0.2">
      <c r="A97" s="21">
        <f t="shared" si="4"/>
        <v>34</v>
      </c>
      <c r="B97" s="37" t="s">
        <v>122</v>
      </c>
      <c r="C97" s="37">
        <v>1984</v>
      </c>
      <c r="D97" s="37"/>
      <c r="E97" s="37" t="s">
        <v>37</v>
      </c>
      <c r="F97" s="37">
        <v>9</v>
      </c>
      <c r="G97" s="37">
        <v>3</v>
      </c>
      <c r="H97" s="38">
        <v>6618.8</v>
      </c>
      <c r="I97" s="38">
        <v>5852.8</v>
      </c>
      <c r="J97" s="38">
        <v>5748.4</v>
      </c>
      <c r="K97" s="39">
        <v>482</v>
      </c>
      <c r="L97" s="38">
        <v>5400000</v>
      </c>
      <c r="M97" s="38">
        <v>0</v>
      </c>
      <c r="N97" s="38">
        <v>0</v>
      </c>
      <c r="O97" s="38">
        <v>0</v>
      </c>
      <c r="P97" s="38">
        <v>0</v>
      </c>
      <c r="Q97" s="38">
        <v>5400000</v>
      </c>
      <c r="R97" s="38">
        <v>922.63530000000003</v>
      </c>
      <c r="S97" s="38">
        <v>5000</v>
      </c>
      <c r="T97" s="40" t="s">
        <v>39</v>
      </c>
    </row>
    <row r="98" spans="1:20" ht="15" customHeight="1" x14ac:dyDescent="0.2">
      <c r="A98" s="21">
        <f t="shared" si="4"/>
        <v>35</v>
      </c>
      <c r="B98" s="37" t="s">
        <v>123</v>
      </c>
      <c r="C98" s="37">
        <v>1985</v>
      </c>
      <c r="D98" s="37"/>
      <c r="E98" s="37" t="s">
        <v>37</v>
      </c>
      <c r="F98" s="37">
        <v>9</v>
      </c>
      <c r="G98" s="37">
        <v>7</v>
      </c>
      <c r="H98" s="38">
        <v>16741.05</v>
      </c>
      <c r="I98" s="38">
        <v>14853.05</v>
      </c>
      <c r="J98" s="38">
        <v>14583.5</v>
      </c>
      <c r="K98" s="39">
        <v>992</v>
      </c>
      <c r="L98" s="38">
        <v>12600000</v>
      </c>
      <c r="M98" s="38">
        <v>0</v>
      </c>
      <c r="N98" s="38">
        <v>0</v>
      </c>
      <c r="O98" s="38">
        <v>0</v>
      </c>
      <c r="P98" s="38">
        <v>0</v>
      </c>
      <c r="Q98" s="38">
        <v>12600000</v>
      </c>
      <c r="R98" s="38">
        <v>848.31060000000002</v>
      </c>
      <c r="S98" s="38">
        <v>5000</v>
      </c>
      <c r="T98" s="40" t="s">
        <v>39</v>
      </c>
    </row>
    <row r="99" spans="1:20" ht="15" customHeight="1" x14ac:dyDescent="0.2">
      <c r="A99" s="21">
        <f t="shared" si="4"/>
        <v>36</v>
      </c>
      <c r="B99" s="37" t="s">
        <v>124</v>
      </c>
      <c r="C99" s="37">
        <v>1983</v>
      </c>
      <c r="D99" s="37"/>
      <c r="E99" s="37" t="s">
        <v>37</v>
      </c>
      <c r="F99" s="37">
        <v>9</v>
      </c>
      <c r="G99" s="37">
        <v>9</v>
      </c>
      <c r="H99" s="38">
        <v>20222.599999999999</v>
      </c>
      <c r="I99" s="38">
        <v>17923.599999999999</v>
      </c>
      <c r="J99" s="38">
        <v>16936.2</v>
      </c>
      <c r="K99" s="39">
        <v>750</v>
      </c>
      <c r="L99" s="38">
        <v>14874262.84</v>
      </c>
      <c r="M99" s="38">
        <v>0</v>
      </c>
      <c r="N99" s="38">
        <v>0</v>
      </c>
      <c r="O99" s="38">
        <v>0</v>
      </c>
      <c r="P99" s="38">
        <v>0</v>
      </c>
      <c r="Q99" s="38">
        <v>14874262.84</v>
      </c>
      <c r="R99" s="38">
        <v>829.87030000000004</v>
      </c>
      <c r="S99" s="38">
        <v>5000</v>
      </c>
      <c r="T99" s="40" t="s">
        <v>39</v>
      </c>
    </row>
    <row r="100" spans="1:20" ht="15" customHeight="1" x14ac:dyDescent="0.2">
      <c r="A100" s="21">
        <f t="shared" si="4"/>
        <v>37</v>
      </c>
      <c r="B100" s="37" t="s">
        <v>125</v>
      </c>
      <c r="C100" s="37">
        <v>1983</v>
      </c>
      <c r="D100" s="37"/>
      <c r="E100" s="37" t="s">
        <v>37</v>
      </c>
      <c r="F100" s="37">
        <v>9</v>
      </c>
      <c r="G100" s="37">
        <v>5</v>
      </c>
      <c r="H100" s="38">
        <v>11288.1</v>
      </c>
      <c r="I100" s="38">
        <v>10011.1</v>
      </c>
      <c r="J100" s="38">
        <v>9583.9</v>
      </c>
      <c r="K100" s="39">
        <v>821</v>
      </c>
      <c r="L100" s="38">
        <v>9000000</v>
      </c>
      <c r="M100" s="38">
        <v>0</v>
      </c>
      <c r="N100" s="38">
        <v>0</v>
      </c>
      <c r="O100" s="38">
        <v>0</v>
      </c>
      <c r="P100" s="38">
        <v>0</v>
      </c>
      <c r="Q100" s="38">
        <v>9000000</v>
      </c>
      <c r="R100" s="38">
        <v>899.00210000000004</v>
      </c>
      <c r="S100" s="38">
        <v>5000</v>
      </c>
      <c r="T100" s="40" t="s">
        <v>39</v>
      </c>
    </row>
    <row r="101" spans="1:20" ht="15" customHeight="1" x14ac:dyDescent="0.2">
      <c r="A101" s="21">
        <f t="shared" si="4"/>
        <v>38</v>
      </c>
      <c r="B101" s="37" t="s">
        <v>126</v>
      </c>
      <c r="C101" s="37">
        <v>1983</v>
      </c>
      <c r="D101" s="37"/>
      <c r="E101" s="37" t="s">
        <v>37</v>
      </c>
      <c r="F101" s="37">
        <v>9</v>
      </c>
      <c r="G101" s="37">
        <v>5</v>
      </c>
      <c r="H101" s="38">
        <v>11515.31</v>
      </c>
      <c r="I101" s="38">
        <v>10238.31</v>
      </c>
      <c r="J101" s="38">
        <v>9714.11</v>
      </c>
      <c r="K101" s="39">
        <v>450</v>
      </c>
      <c r="L101" s="38">
        <v>7782948.71</v>
      </c>
      <c r="M101" s="38">
        <v>0</v>
      </c>
      <c r="N101" s="38">
        <v>0</v>
      </c>
      <c r="O101" s="38">
        <v>0</v>
      </c>
      <c r="P101" s="38">
        <v>0</v>
      </c>
      <c r="Q101" s="38">
        <v>7782948.71</v>
      </c>
      <c r="R101" s="38">
        <v>760.17899999999997</v>
      </c>
      <c r="S101" s="38">
        <v>5000</v>
      </c>
      <c r="T101" s="40" t="s">
        <v>39</v>
      </c>
    </row>
    <row r="102" spans="1:20" ht="15" customHeight="1" x14ac:dyDescent="0.2">
      <c r="A102" s="21">
        <f t="shared" si="4"/>
        <v>39</v>
      </c>
      <c r="B102" s="37" t="s">
        <v>127</v>
      </c>
      <c r="C102" s="37">
        <v>1984</v>
      </c>
      <c r="D102" s="37"/>
      <c r="E102" s="37" t="s">
        <v>36</v>
      </c>
      <c r="F102" s="37">
        <v>9</v>
      </c>
      <c r="G102" s="37">
        <v>4</v>
      </c>
      <c r="H102" s="38">
        <v>8686.89</v>
      </c>
      <c r="I102" s="38">
        <v>7753.29</v>
      </c>
      <c r="J102" s="38">
        <v>7401.5</v>
      </c>
      <c r="K102" s="39">
        <v>430</v>
      </c>
      <c r="L102" s="38">
        <v>7200000</v>
      </c>
      <c r="M102" s="38">
        <v>0</v>
      </c>
      <c r="N102" s="38">
        <v>0</v>
      </c>
      <c r="O102" s="38">
        <v>0</v>
      </c>
      <c r="P102" s="38">
        <v>0</v>
      </c>
      <c r="Q102" s="38">
        <v>7200000</v>
      </c>
      <c r="R102" s="38">
        <v>928.63800000000003</v>
      </c>
      <c r="S102" s="38">
        <v>5000</v>
      </c>
      <c r="T102" s="40" t="s">
        <v>39</v>
      </c>
    </row>
    <row r="103" spans="1:20" ht="15" customHeight="1" x14ac:dyDescent="0.2">
      <c r="A103" s="21">
        <f t="shared" si="4"/>
        <v>40</v>
      </c>
      <c r="B103" s="37" t="s">
        <v>128</v>
      </c>
      <c r="C103" s="37">
        <v>1982</v>
      </c>
      <c r="D103" s="37"/>
      <c r="E103" s="37" t="s">
        <v>36</v>
      </c>
      <c r="F103" s="37">
        <v>9</v>
      </c>
      <c r="G103" s="37">
        <v>2</v>
      </c>
      <c r="H103" s="38">
        <v>5401.37</v>
      </c>
      <c r="I103" s="38">
        <v>5119.2700000000004</v>
      </c>
      <c r="J103" s="38">
        <v>4353.2700000000004</v>
      </c>
      <c r="K103" s="39">
        <v>380</v>
      </c>
      <c r="L103" s="38">
        <v>3600000</v>
      </c>
      <c r="M103" s="38">
        <v>0</v>
      </c>
      <c r="N103" s="38">
        <v>0</v>
      </c>
      <c r="O103" s="38">
        <v>0</v>
      </c>
      <c r="P103" s="38">
        <v>0</v>
      </c>
      <c r="Q103" s="38">
        <v>3600000</v>
      </c>
      <c r="R103" s="38">
        <v>703.22529999999995</v>
      </c>
      <c r="S103" s="38">
        <v>5000</v>
      </c>
      <c r="T103" s="40" t="s">
        <v>39</v>
      </c>
    </row>
    <row r="104" spans="1:20" ht="15" customHeight="1" x14ac:dyDescent="0.2">
      <c r="A104" s="21">
        <f t="shared" si="4"/>
        <v>41</v>
      </c>
      <c r="B104" s="37" t="s">
        <v>129</v>
      </c>
      <c r="C104" s="37">
        <v>1984</v>
      </c>
      <c r="D104" s="37"/>
      <c r="E104" s="37" t="s">
        <v>37</v>
      </c>
      <c r="F104" s="37">
        <v>9</v>
      </c>
      <c r="G104" s="37">
        <v>3</v>
      </c>
      <c r="H104" s="38">
        <v>6821.6</v>
      </c>
      <c r="I104" s="38">
        <v>5784.2</v>
      </c>
      <c r="J104" s="38">
        <v>5542.1</v>
      </c>
      <c r="K104" s="39">
        <v>334</v>
      </c>
      <c r="L104" s="38">
        <v>5400000</v>
      </c>
      <c r="M104" s="38">
        <v>0</v>
      </c>
      <c r="N104" s="38">
        <v>0</v>
      </c>
      <c r="O104" s="38">
        <v>0</v>
      </c>
      <c r="P104" s="38">
        <v>0</v>
      </c>
      <c r="Q104" s="38">
        <v>5400000</v>
      </c>
      <c r="R104" s="38">
        <v>933.57770000000005</v>
      </c>
      <c r="S104" s="38">
        <v>5000</v>
      </c>
      <c r="T104" s="40" t="s">
        <v>39</v>
      </c>
    </row>
    <row r="105" spans="1:20" ht="15" customHeight="1" x14ac:dyDescent="0.2">
      <c r="A105" s="21">
        <f t="shared" si="4"/>
        <v>42</v>
      </c>
      <c r="B105" s="37" t="s">
        <v>130</v>
      </c>
      <c r="C105" s="37">
        <v>1982</v>
      </c>
      <c r="D105" s="37"/>
      <c r="E105" s="37" t="s">
        <v>36</v>
      </c>
      <c r="F105" s="37">
        <v>9</v>
      </c>
      <c r="G105" s="37">
        <v>11</v>
      </c>
      <c r="H105" s="38">
        <v>25628.51</v>
      </c>
      <c r="I105" s="38">
        <v>23360.71</v>
      </c>
      <c r="J105" s="38">
        <v>22092.21</v>
      </c>
      <c r="K105" s="39">
        <v>830</v>
      </c>
      <c r="L105" s="38">
        <v>19800000</v>
      </c>
      <c r="M105" s="38">
        <v>0</v>
      </c>
      <c r="N105" s="38">
        <v>0</v>
      </c>
      <c r="O105" s="38">
        <v>0</v>
      </c>
      <c r="P105" s="38">
        <v>0</v>
      </c>
      <c r="Q105" s="38">
        <v>19800000</v>
      </c>
      <c r="R105" s="38">
        <v>847.577</v>
      </c>
      <c r="S105" s="38">
        <v>5000</v>
      </c>
      <c r="T105" s="40" t="s">
        <v>39</v>
      </c>
    </row>
    <row r="106" spans="1:20" ht="15" customHeight="1" x14ac:dyDescent="0.2">
      <c r="A106" s="21">
        <f t="shared" si="4"/>
        <v>43</v>
      </c>
      <c r="B106" s="37" t="s">
        <v>131</v>
      </c>
      <c r="C106" s="37">
        <v>1983</v>
      </c>
      <c r="D106" s="37"/>
      <c r="E106" s="37" t="s">
        <v>37</v>
      </c>
      <c r="F106" s="37">
        <v>9</v>
      </c>
      <c r="G106" s="37">
        <v>3</v>
      </c>
      <c r="H106" s="38">
        <v>6430.5</v>
      </c>
      <c r="I106" s="38">
        <v>5756.8</v>
      </c>
      <c r="J106" s="38">
        <v>5467.2</v>
      </c>
      <c r="K106" s="39">
        <v>245</v>
      </c>
      <c r="L106" s="38">
        <v>5400000</v>
      </c>
      <c r="M106" s="38">
        <v>0</v>
      </c>
      <c r="N106" s="38">
        <v>0</v>
      </c>
      <c r="O106" s="38">
        <v>0</v>
      </c>
      <c r="P106" s="38">
        <v>0</v>
      </c>
      <c r="Q106" s="38">
        <v>5400000</v>
      </c>
      <c r="R106" s="38">
        <v>938.02110000000005</v>
      </c>
      <c r="S106" s="38">
        <v>5000</v>
      </c>
      <c r="T106" s="40" t="s">
        <v>39</v>
      </c>
    </row>
    <row r="107" spans="1:20" ht="15" customHeight="1" x14ac:dyDescent="0.2">
      <c r="A107" s="21">
        <f t="shared" si="4"/>
        <v>44</v>
      </c>
      <c r="B107" s="37" t="s">
        <v>132</v>
      </c>
      <c r="C107" s="37">
        <v>1983</v>
      </c>
      <c r="D107" s="37"/>
      <c r="E107" s="37" t="s">
        <v>37</v>
      </c>
      <c r="F107" s="37">
        <v>9</v>
      </c>
      <c r="G107" s="37">
        <v>2</v>
      </c>
      <c r="H107" s="38">
        <v>3800</v>
      </c>
      <c r="I107" s="38">
        <v>3306</v>
      </c>
      <c r="J107" s="38">
        <v>3306</v>
      </c>
      <c r="K107" s="39">
        <v>400</v>
      </c>
      <c r="L107" s="38">
        <v>3600000</v>
      </c>
      <c r="M107" s="38">
        <v>0</v>
      </c>
      <c r="N107" s="38">
        <v>0</v>
      </c>
      <c r="O107" s="38">
        <v>0</v>
      </c>
      <c r="P107" s="38">
        <v>0</v>
      </c>
      <c r="Q107" s="38">
        <v>3600000</v>
      </c>
      <c r="R107" s="38">
        <v>1088.9290000000001</v>
      </c>
      <c r="S107" s="38">
        <v>5000</v>
      </c>
      <c r="T107" s="40" t="s">
        <v>39</v>
      </c>
    </row>
    <row r="108" spans="1:20" ht="15" customHeight="1" x14ac:dyDescent="0.2">
      <c r="A108" s="21">
        <f t="shared" si="4"/>
        <v>45</v>
      </c>
      <c r="B108" s="37" t="s">
        <v>133</v>
      </c>
      <c r="C108" s="37">
        <v>1983</v>
      </c>
      <c r="D108" s="37"/>
      <c r="E108" s="37" t="s">
        <v>37</v>
      </c>
      <c r="F108" s="37">
        <v>9</v>
      </c>
      <c r="G108" s="37">
        <v>8</v>
      </c>
      <c r="H108" s="38">
        <v>17220.11</v>
      </c>
      <c r="I108" s="38">
        <v>15336.32</v>
      </c>
      <c r="J108" s="38">
        <v>14454.2</v>
      </c>
      <c r="K108" s="39">
        <v>650</v>
      </c>
      <c r="L108" s="38">
        <v>13234639.189999999</v>
      </c>
      <c r="M108" s="38">
        <v>0</v>
      </c>
      <c r="N108" s="38">
        <v>0</v>
      </c>
      <c r="O108" s="38">
        <v>0</v>
      </c>
      <c r="P108" s="38">
        <v>0</v>
      </c>
      <c r="Q108" s="38">
        <v>13234639.189999999</v>
      </c>
      <c r="R108" s="38">
        <v>862.9606</v>
      </c>
      <c r="S108" s="38">
        <v>5000</v>
      </c>
      <c r="T108" s="40" t="s">
        <v>39</v>
      </c>
    </row>
    <row r="109" spans="1:20" ht="15" customHeight="1" x14ac:dyDescent="0.2">
      <c r="A109" s="21">
        <f t="shared" si="4"/>
        <v>46</v>
      </c>
      <c r="B109" s="37" t="s">
        <v>134</v>
      </c>
      <c r="C109" s="37">
        <v>1984</v>
      </c>
      <c r="D109" s="37"/>
      <c r="E109" s="37" t="s">
        <v>36</v>
      </c>
      <c r="F109" s="37">
        <v>9</v>
      </c>
      <c r="G109" s="37">
        <v>7</v>
      </c>
      <c r="H109" s="38">
        <v>16164.1</v>
      </c>
      <c r="I109" s="38">
        <v>14727</v>
      </c>
      <c r="J109" s="38">
        <v>12831.5</v>
      </c>
      <c r="K109" s="39">
        <v>530</v>
      </c>
      <c r="L109" s="38">
        <v>11751297.369999999</v>
      </c>
      <c r="M109" s="38">
        <v>0</v>
      </c>
      <c r="N109" s="38">
        <v>0</v>
      </c>
      <c r="O109" s="38">
        <v>0</v>
      </c>
      <c r="P109" s="38">
        <v>0</v>
      </c>
      <c r="Q109" s="38">
        <v>11751297.369999999</v>
      </c>
      <c r="R109" s="38">
        <v>797.94240000000002</v>
      </c>
      <c r="S109" s="38">
        <v>5000</v>
      </c>
      <c r="T109" s="40" t="s">
        <v>39</v>
      </c>
    </row>
    <row r="110" spans="1:20" ht="15" customHeight="1" x14ac:dyDescent="0.2">
      <c r="A110" s="21">
        <f t="shared" si="4"/>
        <v>47</v>
      </c>
      <c r="B110" s="37" t="s">
        <v>135</v>
      </c>
      <c r="C110" s="37">
        <v>1985</v>
      </c>
      <c r="D110" s="37"/>
      <c r="E110" s="37" t="s">
        <v>37</v>
      </c>
      <c r="F110" s="37">
        <v>9</v>
      </c>
      <c r="G110" s="37">
        <v>2</v>
      </c>
      <c r="H110" s="38">
        <v>4382.1000000000004</v>
      </c>
      <c r="I110" s="38">
        <v>3846</v>
      </c>
      <c r="J110" s="38">
        <v>3627.3</v>
      </c>
      <c r="K110" s="39">
        <v>150</v>
      </c>
      <c r="L110" s="38">
        <v>3600000</v>
      </c>
      <c r="M110" s="38">
        <v>0</v>
      </c>
      <c r="N110" s="38">
        <v>0</v>
      </c>
      <c r="O110" s="38">
        <v>0</v>
      </c>
      <c r="P110" s="38">
        <v>0</v>
      </c>
      <c r="Q110" s="38">
        <v>3600000</v>
      </c>
      <c r="R110" s="38">
        <v>936.03740000000005</v>
      </c>
      <c r="S110" s="38">
        <v>5000</v>
      </c>
      <c r="T110" s="40" t="s">
        <v>39</v>
      </c>
    </row>
    <row r="111" spans="1:20" ht="15" customHeight="1" x14ac:dyDescent="0.2">
      <c r="A111" s="21">
        <f t="shared" si="4"/>
        <v>48</v>
      </c>
      <c r="B111" s="37" t="s">
        <v>136</v>
      </c>
      <c r="C111" s="37">
        <v>1985</v>
      </c>
      <c r="D111" s="37"/>
      <c r="E111" s="37" t="s">
        <v>37</v>
      </c>
      <c r="F111" s="37">
        <v>9</v>
      </c>
      <c r="G111" s="37">
        <v>4</v>
      </c>
      <c r="H111" s="38">
        <v>8629.4</v>
      </c>
      <c r="I111" s="38">
        <v>7628.2</v>
      </c>
      <c r="J111" s="38">
        <v>7487.6</v>
      </c>
      <c r="K111" s="39">
        <v>290</v>
      </c>
      <c r="L111" s="38">
        <v>7200000</v>
      </c>
      <c r="M111" s="38">
        <v>0</v>
      </c>
      <c r="N111" s="38">
        <v>0</v>
      </c>
      <c r="O111" s="38">
        <v>0</v>
      </c>
      <c r="P111" s="38">
        <v>0</v>
      </c>
      <c r="Q111" s="38">
        <v>7200000</v>
      </c>
      <c r="R111" s="38">
        <v>943.86620000000005</v>
      </c>
      <c r="S111" s="38">
        <v>5000</v>
      </c>
      <c r="T111" s="40" t="s">
        <v>39</v>
      </c>
    </row>
    <row r="112" spans="1:20" ht="15" customHeight="1" x14ac:dyDescent="0.2">
      <c r="A112" s="21">
        <f t="shared" si="4"/>
        <v>49</v>
      </c>
      <c r="B112" s="37" t="s">
        <v>137</v>
      </c>
      <c r="C112" s="37">
        <v>1986</v>
      </c>
      <c r="D112" s="37"/>
      <c r="E112" s="37" t="s">
        <v>37</v>
      </c>
      <c r="F112" s="37">
        <v>9</v>
      </c>
      <c r="G112" s="37">
        <v>3</v>
      </c>
      <c r="H112" s="38">
        <v>8190.3</v>
      </c>
      <c r="I112" s="38">
        <v>7390.7</v>
      </c>
      <c r="J112" s="38">
        <v>6475.1</v>
      </c>
      <c r="K112" s="39">
        <v>216</v>
      </c>
      <c r="L112" s="38">
        <v>5400000</v>
      </c>
      <c r="M112" s="38">
        <v>0</v>
      </c>
      <c r="N112" s="38">
        <v>0</v>
      </c>
      <c r="O112" s="38">
        <v>0</v>
      </c>
      <c r="P112" s="38">
        <v>0</v>
      </c>
      <c r="Q112" s="38">
        <v>5400000</v>
      </c>
      <c r="R112" s="38">
        <v>730.64800000000002</v>
      </c>
      <c r="S112" s="38">
        <v>5000</v>
      </c>
      <c r="T112" s="40" t="s">
        <v>39</v>
      </c>
    </row>
    <row r="113" spans="1:20" ht="15" customHeight="1" x14ac:dyDescent="0.2">
      <c r="A113" s="21">
        <f t="shared" si="4"/>
        <v>50</v>
      </c>
      <c r="B113" s="37" t="s">
        <v>138</v>
      </c>
      <c r="C113" s="37">
        <v>1985</v>
      </c>
      <c r="D113" s="37">
        <v>2009</v>
      </c>
      <c r="E113" s="37" t="s">
        <v>36</v>
      </c>
      <c r="F113" s="37">
        <v>9</v>
      </c>
      <c r="G113" s="37">
        <v>2</v>
      </c>
      <c r="H113" s="38">
        <v>8483.69</v>
      </c>
      <c r="I113" s="38">
        <v>6448.86</v>
      </c>
      <c r="J113" s="38">
        <v>5271.99</v>
      </c>
      <c r="K113" s="39">
        <v>195</v>
      </c>
      <c r="L113" s="38">
        <v>3600000</v>
      </c>
      <c r="M113" s="38">
        <v>0</v>
      </c>
      <c r="N113" s="38">
        <v>0</v>
      </c>
      <c r="O113" s="38">
        <v>0</v>
      </c>
      <c r="P113" s="38">
        <v>0</v>
      </c>
      <c r="Q113" s="38">
        <v>3600000</v>
      </c>
      <c r="R113" s="38">
        <v>558.23820000000001</v>
      </c>
      <c r="S113" s="38">
        <v>5000</v>
      </c>
      <c r="T113" s="40" t="s">
        <v>39</v>
      </c>
    </row>
    <row r="114" spans="1:20" ht="15" customHeight="1" x14ac:dyDescent="0.2">
      <c r="A114" s="21">
        <f t="shared" si="4"/>
        <v>51</v>
      </c>
      <c r="B114" s="37" t="s">
        <v>139</v>
      </c>
      <c r="C114" s="37">
        <v>1985</v>
      </c>
      <c r="D114" s="37"/>
      <c r="E114" s="37" t="s">
        <v>37</v>
      </c>
      <c r="F114" s="37">
        <v>9</v>
      </c>
      <c r="G114" s="37">
        <v>3</v>
      </c>
      <c r="H114" s="38">
        <v>8279.91</v>
      </c>
      <c r="I114" s="38">
        <v>7792.71</v>
      </c>
      <c r="J114" s="38">
        <v>6491.3</v>
      </c>
      <c r="K114" s="39">
        <v>390</v>
      </c>
      <c r="L114" s="38">
        <v>5400000</v>
      </c>
      <c r="M114" s="38">
        <v>0</v>
      </c>
      <c r="N114" s="38">
        <v>0</v>
      </c>
      <c r="O114" s="38">
        <v>0</v>
      </c>
      <c r="P114" s="38">
        <v>0</v>
      </c>
      <c r="Q114" s="38">
        <v>5400000</v>
      </c>
      <c r="R114" s="38">
        <v>692.95529999999997</v>
      </c>
      <c r="S114" s="38">
        <v>5000</v>
      </c>
      <c r="T114" s="40" t="s">
        <v>39</v>
      </c>
    </row>
    <row r="115" spans="1:20" ht="15" customHeight="1" x14ac:dyDescent="0.2">
      <c r="A115" s="21">
        <f t="shared" si="4"/>
        <v>52</v>
      </c>
      <c r="B115" s="37" t="s">
        <v>140</v>
      </c>
      <c r="C115" s="37">
        <v>1983</v>
      </c>
      <c r="D115" s="37"/>
      <c r="E115" s="37" t="s">
        <v>37</v>
      </c>
      <c r="F115" s="37">
        <v>9</v>
      </c>
      <c r="G115" s="37">
        <v>3</v>
      </c>
      <c r="H115" s="38">
        <v>7802.1</v>
      </c>
      <c r="I115" s="38">
        <v>7362.3</v>
      </c>
      <c r="J115" s="38">
        <v>5647.93</v>
      </c>
      <c r="K115" s="39">
        <v>206</v>
      </c>
      <c r="L115" s="38">
        <v>5400000</v>
      </c>
      <c r="M115" s="38">
        <v>0</v>
      </c>
      <c r="N115" s="38">
        <v>0</v>
      </c>
      <c r="O115" s="38">
        <v>0</v>
      </c>
      <c r="P115" s="38">
        <v>0</v>
      </c>
      <c r="Q115" s="38">
        <v>5400000</v>
      </c>
      <c r="R115" s="38">
        <v>733.46640000000002</v>
      </c>
      <c r="S115" s="38">
        <v>5000</v>
      </c>
      <c r="T115" s="40" t="s">
        <v>39</v>
      </c>
    </row>
    <row r="116" spans="1:20" ht="15" customHeight="1" x14ac:dyDescent="0.2">
      <c r="A116" s="21">
        <f t="shared" si="4"/>
        <v>53</v>
      </c>
      <c r="B116" s="37" t="s">
        <v>141</v>
      </c>
      <c r="C116" s="37">
        <v>1984</v>
      </c>
      <c r="D116" s="37"/>
      <c r="E116" s="37" t="s">
        <v>37</v>
      </c>
      <c r="F116" s="37">
        <v>9</v>
      </c>
      <c r="G116" s="37">
        <v>6</v>
      </c>
      <c r="H116" s="38">
        <v>14651.7</v>
      </c>
      <c r="I116" s="38">
        <v>13119.7</v>
      </c>
      <c r="J116" s="38">
        <v>12606.6</v>
      </c>
      <c r="K116" s="39">
        <v>400</v>
      </c>
      <c r="L116" s="38">
        <v>10241863.220000001</v>
      </c>
      <c r="M116" s="38">
        <v>0</v>
      </c>
      <c r="N116" s="38">
        <v>0</v>
      </c>
      <c r="O116" s="38">
        <v>0</v>
      </c>
      <c r="P116" s="38">
        <v>0</v>
      </c>
      <c r="Q116" s="38">
        <v>10241863.220000001</v>
      </c>
      <c r="R116" s="38">
        <v>780.64769999999999</v>
      </c>
      <c r="S116" s="38">
        <v>5000</v>
      </c>
      <c r="T116" s="40" t="s">
        <v>39</v>
      </c>
    </row>
    <row r="117" spans="1:20" ht="15" customHeight="1" x14ac:dyDescent="0.2">
      <c r="A117" s="21">
        <f t="shared" si="4"/>
        <v>54</v>
      </c>
      <c r="B117" s="37" t="s">
        <v>142</v>
      </c>
      <c r="C117" s="37">
        <v>1982</v>
      </c>
      <c r="D117" s="37"/>
      <c r="E117" s="37" t="s">
        <v>37</v>
      </c>
      <c r="F117" s="37">
        <v>9</v>
      </c>
      <c r="G117" s="37">
        <v>3</v>
      </c>
      <c r="H117" s="38">
        <v>7304.43</v>
      </c>
      <c r="I117" s="38">
        <v>6453.83</v>
      </c>
      <c r="J117" s="38">
        <v>5652.33</v>
      </c>
      <c r="K117" s="39">
        <v>208</v>
      </c>
      <c r="L117" s="38">
        <v>5400000</v>
      </c>
      <c r="M117" s="38">
        <v>0</v>
      </c>
      <c r="N117" s="38">
        <v>0</v>
      </c>
      <c r="O117" s="38">
        <v>0</v>
      </c>
      <c r="P117" s="38">
        <v>0</v>
      </c>
      <c r="Q117" s="38">
        <v>5400000</v>
      </c>
      <c r="R117" s="38">
        <v>836.71249999999998</v>
      </c>
      <c r="S117" s="38">
        <v>5000</v>
      </c>
      <c r="T117" s="40" t="s">
        <v>39</v>
      </c>
    </row>
    <row r="118" spans="1:20" ht="15" customHeight="1" x14ac:dyDescent="0.2">
      <c r="A118" s="21">
        <f t="shared" si="4"/>
        <v>55</v>
      </c>
      <c r="B118" s="37" t="s">
        <v>143</v>
      </c>
      <c r="C118" s="37">
        <v>1982</v>
      </c>
      <c r="D118" s="37"/>
      <c r="E118" s="37" t="s">
        <v>37</v>
      </c>
      <c r="F118" s="37">
        <v>9</v>
      </c>
      <c r="G118" s="37">
        <v>3</v>
      </c>
      <c r="H118" s="38">
        <v>7143.6</v>
      </c>
      <c r="I118" s="38">
        <v>6293.9</v>
      </c>
      <c r="J118" s="38">
        <v>5591.5</v>
      </c>
      <c r="K118" s="39">
        <v>216</v>
      </c>
      <c r="L118" s="38">
        <v>5400000</v>
      </c>
      <c r="M118" s="38">
        <v>0</v>
      </c>
      <c r="N118" s="38">
        <v>0</v>
      </c>
      <c r="O118" s="38">
        <v>0</v>
      </c>
      <c r="P118" s="38">
        <v>0</v>
      </c>
      <c r="Q118" s="38">
        <v>5400000</v>
      </c>
      <c r="R118" s="38">
        <v>857.97360000000003</v>
      </c>
      <c r="S118" s="38">
        <v>5000</v>
      </c>
      <c r="T118" s="40" t="s">
        <v>39</v>
      </c>
    </row>
    <row r="119" spans="1:20" ht="15" customHeight="1" x14ac:dyDescent="0.2">
      <c r="A119" s="21">
        <f t="shared" si="4"/>
        <v>56</v>
      </c>
      <c r="B119" s="37" t="s">
        <v>144</v>
      </c>
      <c r="C119" s="37">
        <v>1982</v>
      </c>
      <c r="D119" s="37"/>
      <c r="E119" s="37" t="s">
        <v>37</v>
      </c>
      <c r="F119" s="37">
        <v>9</v>
      </c>
      <c r="G119" s="37">
        <v>3</v>
      </c>
      <c r="H119" s="38">
        <v>7660.35</v>
      </c>
      <c r="I119" s="38">
        <v>6811.65</v>
      </c>
      <c r="J119" s="38">
        <v>5520.1</v>
      </c>
      <c r="K119" s="39">
        <v>205</v>
      </c>
      <c r="L119" s="38">
        <v>5400000</v>
      </c>
      <c r="M119" s="38">
        <v>0</v>
      </c>
      <c r="N119" s="38">
        <v>0</v>
      </c>
      <c r="O119" s="38">
        <v>0</v>
      </c>
      <c r="P119" s="38">
        <v>0</v>
      </c>
      <c r="Q119" s="38">
        <v>5400000</v>
      </c>
      <c r="R119" s="38">
        <v>792.7595</v>
      </c>
      <c r="S119" s="38">
        <v>5000</v>
      </c>
      <c r="T119" s="40" t="s">
        <v>39</v>
      </c>
    </row>
    <row r="120" spans="1:20" ht="15" customHeight="1" x14ac:dyDescent="0.2">
      <c r="A120" s="21">
        <f t="shared" si="4"/>
        <v>57</v>
      </c>
      <c r="B120" s="37" t="s">
        <v>145</v>
      </c>
      <c r="C120" s="37">
        <v>1982</v>
      </c>
      <c r="D120" s="37"/>
      <c r="E120" s="37" t="s">
        <v>37</v>
      </c>
      <c r="F120" s="37">
        <v>9</v>
      </c>
      <c r="G120" s="37">
        <v>8</v>
      </c>
      <c r="H120" s="38">
        <v>18674</v>
      </c>
      <c r="I120" s="38">
        <v>16103.5</v>
      </c>
      <c r="J120" s="38">
        <v>15520.95</v>
      </c>
      <c r="K120" s="39">
        <v>808</v>
      </c>
      <c r="L120" s="38">
        <v>13540424.029999999</v>
      </c>
      <c r="M120" s="38">
        <v>0</v>
      </c>
      <c r="N120" s="38">
        <v>0</v>
      </c>
      <c r="O120" s="38">
        <v>0</v>
      </c>
      <c r="P120" s="38">
        <v>0</v>
      </c>
      <c r="Q120" s="38">
        <v>13540424.029999999</v>
      </c>
      <c r="R120" s="38">
        <v>840.83730000000003</v>
      </c>
      <c r="S120" s="38">
        <v>5000</v>
      </c>
      <c r="T120" s="40" t="s">
        <v>39</v>
      </c>
    </row>
    <row r="121" spans="1:20" ht="15" customHeight="1" x14ac:dyDescent="0.2">
      <c r="A121" s="21">
        <f t="shared" si="4"/>
        <v>58</v>
      </c>
      <c r="B121" s="37" t="s">
        <v>146</v>
      </c>
      <c r="C121" s="37">
        <v>1982</v>
      </c>
      <c r="D121" s="37"/>
      <c r="E121" s="37" t="s">
        <v>37</v>
      </c>
      <c r="F121" s="37">
        <v>9</v>
      </c>
      <c r="G121" s="37">
        <v>3</v>
      </c>
      <c r="H121" s="38">
        <v>6804.91</v>
      </c>
      <c r="I121" s="38">
        <v>5904.61</v>
      </c>
      <c r="J121" s="38">
        <v>5615.81</v>
      </c>
      <c r="K121" s="39">
        <v>193</v>
      </c>
      <c r="L121" s="38">
        <v>5400000</v>
      </c>
      <c r="M121" s="38">
        <v>0</v>
      </c>
      <c r="N121" s="38">
        <v>0</v>
      </c>
      <c r="O121" s="38">
        <v>0</v>
      </c>
      <c r="P121" s="38">
        <v>0</v>
      </c>
      <c r="Q121" s="38">
        <v>5400000</v>
      </c>
      <c r="R121" s="38">
        <v>914.53970000000004</v>
      </c>
      <c r="S121" s="38">
        <v>5000</v>
      </c>
      <c r="T121" s="40" t="s">
        <v>39</v>
      </c>
    </row>
    <row r="122" spans="1:20" ht="15" customHeight="1" x14ac:dyDescent="0.2">
      <c r="A122" s="21">
        <f t="shared" si="4"/>
        <v>59</v>
      </c>
      <c r="B122" s="37" t="s">
        <v>147</v>
      </c>
      <c r="C122" s="37">
        <v>1985</v>
      </c>
      <c r="D122" s="37">
        <v>2008</v>
      </c>
      <c r="E122" s="37" t="s">
        <v>37</v>
      </c>
      <c r="F122" s="37">
        <v>9</v>
      </c>
      <c r="G122" s="37">
        <v>4</v>
      </c>
      <c r="H122" s="38">
        <v>9311.1</v>
      </c>
      <c r="I122" s="38">
        <v>8034.1</v>
      </c>
      <c r="J122" s="38">
        <v>7502.6</v>
      </c>
      <c r="K122" s="39">
        <v>280</v>
      </c>
      <c r="L122" s="38">
        <v>7200000</v>
      </c>
      <c r="M122" s="38">
        <v>0</v>
      </c>
      <c r="N122" s="38">
        <v>0</v>
      </c>
      <c r="O122" s="38">
        <v>0</v>
      </c>
      <c r="P122" s="38">
        <v>0</v>
      </c>
      <c r="Q122" s="38">
        <v>7200000</v>
      </c>
      <c r="R122" s="38">
        <v>896.18</v>
      </c>
      <c r="S122" s="38">
        <v>5000</v>
      </c>
      <c r="T122" s="40" t="s">
        <v>39</v>
      </c>
    </row>
    <row r="123" spans="1:20" ht="15" customHeight="1" x14ac:dyDescent="0.2">
      <c r="A123" s="21">
        <f t="shared" si="4"/>
        <v>60</v>
      </c>
      <c r="B123" s="37" t="s">
        <v>148</v>
      </c>
      <c r="C123" s="37">
        <v>1985</v>
      </c>
      <c r="D123" s="37">
        <v>2008</v>
      </c>
      <c r="E123" s="37" t="s">
        <v>37</v>
      </c>
      <c r="F123" s="37">
        <v>9</v>
      </c>
      <c r="G123" s="37">
        <v>2</v>
      </c>
      <c r="H123" s="38">
        <v>4736.5200000000004</v>
      </c>
      <c r="I123" s="38">
        <v>4103.62</v>
      </c>
      <c r="J123" s="38">
        <v>3550.8</v>
      </c>
      <c r="K123" s="39">
        <v>105</v>
      </c>
      <c r="L123" s="38">
        <v>3600000</v>
      </c>
      <c r="M123" s="38">
        <v>0</v>
      </c>
      <c r="N123" s="38">
        <v>0</v>
      </c>
      <c r="O123" s="38">
        <v>0</v>
      </c>
      <c r="P123" s="38">
        <v>0</v>
      </c>
      <c r="Q123" s="38">
        <v>3600000</v>
      </c>
      <c r="R123" s="38">
        <v>877.27419999999995</v>
      </c>
      <c r="S123" s="38">
        <v>5000</v>
      </c>
      <c r="T123" s="40" t="s">
        <v>39</v>
      </c>
    </row>
    <row r="124" spans="1:20" ht="15" customHeight="1" x14ac:dyDescent="0.2">
      <c r="A124" s="21">
        <f t="shared" si="4"/>
        <v>61</v>
      </c>
      <c r="B124" s="37" t="s">
        <v>149</v>
      </c>
      <c r="C124" s="37">
        <v>1985</v>
      </c>
      <c r="D124" s="37">
        <v>2013</v>
      </c>
      <c r="E124" s="37" t="s">
        <v>37</v>
      </c>
      <c r="F124" s="37">
        <v>9</v>
      </c>
      <c r="G124" s="37">
        <v>5</v>
      </c>
      <c r="H124" s="38">
        <v>10853.7</v>
      </c>
      <c r="I124" s="38">
        <v>9555.4</v>
      </c>
      <c r="J124" s="38">
        <v>9211.1</v>
      </c>
      <c r="K124" s="39">
        <v>345</v>
      </c>
      <c r="L124" s="38">
        <v>7725938.2300000004</v>
      </c>
      <c r="M124" s="38">
        <v>0</v>
      </c>
      <c r="N124" s="38">
        <v>0</v>
      </c>
      <c r="O124" s="38">
        <v>0</v>
      </c>
      <c r="P124" s="38">
        <v>0</v>
      </c>
      <c r="Q124" s="38">
        <v>7725938.2300000004</v>
      </c>
      <c r="R124" s="38">
        <v>808.54160000000002</v>
      </c>
      <c r="S124" s="38">
        <v>5000</v>
      </c>
      <c r="T124" s="40" t="s">
        <v>39</v>
      </c>
    </row>
    <row r="125" spans="1:20" ht="15" customHeight="1" x14ac:dyDescent="0.2">
      <c r="A125" s="21">
        <f t="shared" si="4"/>
        <v>62</v>
      </c>
      <c r="B125" s="37" t="s">
        <v>150</v>
      </c>
      <c r="C125" s="37">
        <v>1891</v>
      </c>
      <c r="D125" s="37"/>
      <c r="E125" s="37" t="s">
        <v>36</v>
      </c>
      <c r="F125" s="37">
        <v>2</v>
      </c>
      <c r="G125" s="37">
        <v>1</v>
      </c>
      <c r="H125" s="38">
        <v>365.9</v>
      </c>
      <c r="I125" s="38">
        <v>351.7</v>
      </c>
      <c r="J125" s="38">
        <v>351.7</v>
      </c>
      <c r="K125" s="39">
        <v>25</v>
      </c>
      <c r="L125" s="38">
        <v>2540000</v>
      </c>
      <c r="M125" s="38">
        <v>0</v>
      </c>
      <c r="N125" s="38">
        <v>0</v>
      </c>
      <c r="O125" s="38">
        <v>0</v>
      </c>
      <c r="P125" s="38">
        <v>0</v>
      </c>
      <c r="Q125" s="38">
        <v>2540000</v>
      </c>
      <c r="R125" s="38">
        <v>7222.0640000000003</v>
      </c>
      <c r="S125" s="38">
        <v>10000</v>
      </c>
      <c r="T125" s="40" t="s">
        <v>39</v>
      </c>
    </row>
    <row r="126" spans="1:20" ht="15" customHeight="1" x14ac:dyDescent="0.2">
      <c r="A126" s="21">
        <f t="shared" si="4"/>
        <v>63</v>
      </c>
      <c r="B126" s="37" t="s">
        <v>151</v>
      </c>
      <c r="C126" s="37">
        <v>1986</v>
      </c>
      <c r="D126" s="37"/>
      <c r="E126" s="37" t="s">
        <v>36</v>
      </c>
      <c r="F126" s="37">
        <v>9</v>
      </c>
      <c r="G126" s="37">
        <v>1</v>
      </c>
      <c r="H126" s="38">
        <v>4009.82</v>
      </c>
      <c r="I126" s="38">
        <v>3342.62</v>
      </c>
      <c r="J126" s="38">
        <v>3342.62</v>
      </c>
      <c r="K126" s="39">
        <v>88</v>
      </c>
      <c r="L126" s="38">
        <v>1800000</v>
      </c>
      <c r="M126" s="38">
        <v>0</v>
      </c>
      <c r="N126" s="38">
        <v>0</v>
      </c>
      <c r="O126" s="38">
        <v>0</v>
      </c>
      <c r="P126" s="38">
        <v>0</v>
      </c>
      <c r="Q126" s="38">
        <v>1800000</v>
      </c>
      <c r="R126" s="38">
        <v>538.49969999999996</v>
      </c>
      <c r="S126" s="38">
        <v>5000</v>
      </c>
      <c r="T126" s="40" t="s">
        <v>39</v>
      </c>
    </row>
    <row r="127" spans="1:20" ht="15" customHeight="1" x14ac:dyDescent="0.2">
      <c r="A127" s="21">
        <f t="shared" si="4"/>
        <v>64</v>
      </c>
      <c r="B127" s="37" t="s">
        <v>152</v>
      </c>
      <c r="C127" s="37">
        <v>1986</v>
      </c>
      <c r="D127" s="37">
        <v>2009</v>
      </c>
      <c r="E127" s="37" t="s">
        <v>36</v>
      </c>
      <c r="F127" s="37">
        <v>9</v>
      </c>
      <c r="G127" s="37">
        <v>13</v>
      </c>
      <c r="H127" s="38">
        <v>37954.46</v>
      </c>
      <c r="I127" s="38">
        <v>34485.64</v>
      </c>
      <c r="J127" s="38">
        <v>21349.1</v>
      </c>
      <c r="K127" s="39">
        <v>650</v>
      </c>
      <c r="L127" s="38">
        <v>21776840.609999999</v>
      </c>
      <c r="M127" s="38">
        <v>0</v>
      </c>
      <c r="N127" s="38">
        <v>0</v>
      </c>
      <c r="O127" s="38">
        <v>0</v>
      </c>
      <c r="P127" s="38">
        <v>0</v>
      </c>
      <c r="Q127" s="38">
        <v>21776840.609999999</v>
      </c>
      <c r="R127" s="38">
        <v>631.47559999999999</v>
      </c>
      <c r="S127" s="38">
        <v>5000</v>
      </c>
      <c r="T127" s="40" t="s">
        <v>39</v>
      </c>
    </row>
    <row r="128" spans="1:20" ht="15" customHeight="1" x14ac:dyDescent="0.2">
      <c r="A128" s="21">
        <f t="shared" si="4"/>
        <v>65</v>
      </c>
      <c r="B128" s="37" t="s">
        <v>153</v>
      </c>
      <c r="C128" s="37">
        <v>1984</v>
      </c>
      <c r="D128" s="37">
        <v>2013</v>
      </c>
      <c r="E128" s="37" t="s">
        <v>36</v>
      </c>
      <c r="F128" s="37">
        <v>9</v>
      </c>
      <c r="G128" s="37">
        <v>1</v>
      </c>
      <c r="H128" s="38">
        <v>3754.9</v>
      </c>
      <c r="I128" s="38">
        <v>3520.5</v>
      </c>
      <c r="J128" s="38">
        <v>2926.2</v>
      </c>
      <c r="K128" s="39">
        <v>150</v>
      </c>
      <c r="L128" s="38">
        <v>1800000</v>
      </c>
      <c r="M128" s="38">
        <v>0</v>
      </c>
      <c r="N128" s="38">
        <v>0</v>
      </c>
      <c r="O128" s="38">
        <v>0</v>
      </c>
      <c r="P128" s="38">
        <v>0</v>
      </c>
      <c r="Q128" s="38">
        <v>1800000</v>
      </c>
      <c r="R128" s="38">
        <v>511.291</v>
      </c>
      <c r="S128" s="38">
        <v>5000</v>
      </c>
      <c r="T128" s="40" t="s">
        <v>39</v>
      </c>
    </row>
    <row r="129" spans="1:20" ht="15" customHeight="1" x14ac:dyDescent="0.2">
      <c r="A129" s="21">
        <f t="shared" si="4"/>
        <v>66</v>
      </c>
      <c r="B129" s="37" t="s">
        <v>154</v>
      </c>
      <c r="C129" s="37">
        <v>1982</v>
      </c>
      <c r="D129" s="37">
        <v>2013</v>
      </c>
      <c r="E129" s="37" t="s">
        <v>36</v>
      </c>
      <c r="F129" s="37">
        <v>9</v>
      </c>
      <c r="G129" s="37">
        <v>1</v>
      </c>
      <c r="H129" s="38">
        <v>4318.3</v>
      </c>
      <c r="I129" s="38">
        <v>3920.7</v>
      </c>
      <c r="J129" s="38">
        <v>3423.8</v>
      </c>
      <c r="K129" s="39">
        <v>135</v>
      </c>
      <c r="L129" s="38">
        <v>1800000</v>
      </c>
      <c r="M129" s="38">
        <v>0</v>
      </c>
      <c r="N129" s="38">
        <v>0</v>
      </c>
      <c r="O129" s="38">
        <v>0</v>
      </c>
      <c r="P129" s="38">
        <v>0</v>
      </c>
      <c r="Q129" s="38">
        <v>1800000</v>
      </c>
      <c r="R129" s="38">
        <v>459.10169999999999</v>
      </c>
      <c r="S129" s="38">
        <v>5000</v>
      </c>
      <c r="T129" s="40" t="s">
        <v>39</v>
      </c>
    </row>
    <row r="130" spans="1:20" ht="15" customHeight="1" x14ac:dyDescent="0.2">
      <c r="A130" s="21">
        <f t="shared" ref="A130:A172" si="5">A129+1</f>
        <v>67</v>
      </c>
      <c r="B130" s="37" t="s">
        <v>155</v>
      </c>
      <c r="C130" s="37">
        <v>1985</v>
      </c>
      <c r="D130" s="37"/>
      <c r="E130" s="37" t="s">
        <v>36</v>
      </c>
      <c r="F130" s="37">
        <v>9</v>
      </c>
      <c r="G130" s="37">
        <v>1</v>
      </c>
      <c r="H130" s="38">
        <v>3603.4</v>
      </c>
      <c r="I130" s="38">
        <v>3252.2</v>
      </c>
      <c r="J130" s="38">
        <v>2965.8</v>
      </c>
      <c r="K130" s="39">
        <v>154</v>
      </c>
      <c r="L130" s="38">
        <v>1800000</v>
      </c>
      <c r="M130" s="38">
        <v>0</v>
      </c>
      <c r="N130" s="38">
        <v>0</v>
      </c>
      <c r="O130" s="38">
        <v>0</v>
      </c>
      <c r="P130" s="38">
        <v>0</v>
      </c>
      <c r="Q130" s="38">
        <v>1800000</v>
      </c>
      <c r="R130" s="38">
        <v>553.47149999999999</v>
      </c>
      <c r="S130" s="38">
        <v>5000</v>
      </c>
      <c r="T130" s="40" t="s">
        <v>39</v>
      </c>
    </row>
    <row r="131" spans="1:20" ht="15" customHeight="1" x14ac:dyDescent="0.2">
      <c r="A131" s="21">
        <f t="shared" si="5"/>
        <v>68</v>
      </c>
      <c r="B131" s="37" t="s">
        <v>156</v>
      </c>
      <c r="C131" s="37">
        <v>1986</v>
      </c>
      <c r="D131" s="37">
        <v>2009</v>
      </c>
      <c r="E131" s="37" t="s">
        <v>36</v>
      </c>
      <c r="F131" s="37">
        <v>9</v>
      </c>
      <c r="G131" s="37">
        <v>1</v>
      </c>
      <c r="H131" s="38">
        <v>3666.3</v>
      </c>
      <c r="I131" s="38">
        <v>3455</v>
      </c>
      <c r="J131" s="38">
        <v>3455</v>
      </c>
      <c r="K131" s="39">
        <v>187</v>
      </c>
      <c r="L131" s="38">
        <v>1800000</v>
      </c>
      <c r="M131" s="38">
        <v>0</v>
      </c>
      <c r="N131" s="38">
        <v>0</v>
      </c>
      <c r="O131" s="38">
        <v>0</v>
      </c>
      <c r="P131" s="38">
        <v>0</v>
      </c>
      <c r="Q131" s="38">
        <v>1800000</v>
      </c>
      <c r="R131" s="38">
        <v>520.98410000000001</v>
      </c>
      <c r="S131" s="38">
        <v>5000</v>
      </c>
      <c r="T131" s="40" t="s">
        <v>39</v>
      </c>
    </row>
    <row r="132" spans="1:20" ht="15" customHeight="1" x14ac:dyDescent="0.2">
      <c r="A132" s="21">
        <f t="shared" si="5"/>
        <v>69</v>
      </c>
      <c r="B132" s="37" t="s">
        <v>157</v>
      </c>
      <c r="C132" s="37">
        <v>1917</v>
      </c>
      <c r="D132" s="37"/>
      <c r="E132" s="37" t="s">
        <v>38</v>
      </c>
      <c r="F132" s="37">
        <v>2</v>
      </c>
      <c r="G132" s="37">
        <v>1</v>
      </c>
      <c r="H132" s="38">
        <v>306.89999999999998</v>
      </c>
      <c r="I132" s="38">
        <v>264.8</v>
      </c>
      <c r="J132" s="38">
        <v>222.7</v>
      </c>
      <c r="K132" s="39">
        <v>25</v>
      </c>
      <c r="L132" s="38">
        <v>2234000</v>
      </c>
      <c r="M132" s="38">
        <v>0</v>
      </c>
      <c r="N132" s="38">
        <v>0</v>
      </c>
      <c r="O132" s="38">
        <v>0</v>
      </c>
      <c r="P132" s="38">
        <v>0</v>
      </c>
      <c r="Q132" s="38">
        <v>2234000</v>
      </c>
      <c r="R132" s="38">
        <v>8436.5560000000005</v>
      </c>
      <c r="S132" s="38">
        <v>5000</v>
      </c>
      <c r="T132" s="40" t="s">
        <v>39</v>
      </c>
    </row>
    <row r="133" spans="1:20" ht="15" customHeight="1" x14ac:dyDescent="0.2">
      <c r="A133" s="21">
        <f t="shared" si="5"/>
        <v>70</v>
      </c>
      <c r="B133" s="37" t="s">
        <v>158</v>
      </c>
      <c r="C133" s="37">
        <v>1986</v>
      </c>
      <c r="D133" s="37"/>
      <c r="E133" s="37" t="s">
        <v>37</v>
      </c>
      <c r="F133" s="37">
        <v>9</v>
      </c>
      <c r="G133" s="37">
        <v>6</v>
      </c>
      <c r="H133" s="38">
        <v>13946.2</v>
      </c>
      <c r="I133" s="38">
        <v>11930.9</v>
      </c>
      <c r="J133" s="38">
        <v>11329</v>
      </c>
      <c r="K133" s="39">
        <v>693</v>
      </c>
      <c r="L133" s="38">
        <v>10121162.109999999</v>
      </c>
      <c r="M133" s="38">
        <v>0</v>
      </c>
      <c r="N133" s="38">
        <v>0</v>
      </c>
      <c r="O133" s="38">
        <v>0</v>
      </c>
      <c r="P133" s="38">
        <v>0</v>
      </c>
      <c r="Q133" s="38">
        <v>10121162.109999999</v>
      </c>
      <c r="R133" s="38">
        <v>848.31510000000003</v>
      </c>
      <c r="S133" s="38">
        <v>5000</v>
      </c>
      <c r="T133" s="40" t="s">
        <v>39</v>
      </c>
    </row>
    <row r="134" spans="1:20" ht="15" customHeight="1" x14ac:dyDescent="0.2">
      <c r="A134" s="21">
        <f t="shared" si="5"/>
        <v>71</v>
      </c>
      <c r="B134" s="37" t="s">
        <v>159</v>
      </c>
      <c r="C134" s="37">
        <v>1986</v>
      </c>
      <c r="D134" s="37"/>
      <c r="E134" s="37" t="s">
        <v>37</v>
      </c>
      <c r="F134" s="37">
        <v>9</v>
      </c>
      <c r="G134" s="37">
        <v>6</v>
      </c>
      <c r="H134" s="38">
        <v>13528.1</v>
      </c>
      <c r="I134" s="38">
        <v>11804.9</v>
      </c>
      <c r="J134" s="38">
        <v>11340.5</v>
      </c>
      <c r="K134" s="39">
        <v>430</v>
      </c>
      <c r="L134" s="38">
        <v>10160728.939999999</v>
      </c>
      <c r="M134" s="38">
        <v>0</v>
      </c>
      <c r="N134" s="38">
        <v>0</v>
      </c>
      <c r="O134" s="38">
        <v>0</v>
      </c>
      <c r="P134" s="38">
        <v>0</v>
      </c>
      <c r="Q134" s="38">
        <v>10160728.939999999</v>
      </c>
      <c r="R134" s="38">
        <v>860.72130000000004</v>
      </c>
      <c r="S134" s="38">
        <v>5000</v>
      </c>
      <c r="T134" s="40" t="s">
        <v>39</v>
      </c>
    </row>
    <row r="135" spans="1:20" ht="15" customHeight="1" x14ac:dyDescent="0.2">
      <c r="A135" s="21">
        <f t="shared" si="5"/>
        <v>72</v>
      </c>
      <c r="B135" s="37" t="s">
        <v>160</v>
      </c>
      <c r="C135" s="37">
        <v>1985</v>
      </c>
      <c r="D135" s="37"/>
      <c r="E135" s="37" t="s">
        <v>37</v>
      </c>
      <c r="F135" s="37">
        <v>9</v>
      </c>
      <c r="G135" s="37">
        <v>5</v>
      </c>
      <c r="H135" s="38">
        <v>11539.26</v>
      </c>
      <c r="I135" s="38">
        <v>9955.9599999999991</v>
      </c>
      <c r="J135" s="38">
        <v>9269.16</v>
      </c>
      <c r="K135" s="39">
        <v>408</v>
      </c>
      <c r="L135" s="38">
        <v>8507626.9600000009</v>
      </c>
      <c r="M135" s="38">
        <v>0</v>
      </c>
      <c r="N135" s="38">
        <v>0</v>
      </c>
      <c r="O135" s="38">
        <v>0</v>
      </c>
      <c r="P135" s="38">
        <v>0</v>
      </c>
      <c r="Q135" s="38">
        <v>8507626.9600000009</v>
      </c>
      <c r="R135" s="38">
        <v>854.52599999999995</v>
      </c>
      <c r="S135" s="38">
        <v>5000</v>
      </c>
      <c r="T135" s="40" t="s">
        <v>39</v>
      </c>
    </row>
    <row r="136" spans="1:20" ht="15" customHeight="1" x14ac:dyDescent="0.2">
      <c r="A136" s="21">
        <f t="shared" si="5"/>
        <v>73</v>
      </c>
      <c r="B136" s="37" t="s">
        <v>161</v>
      </c>
      <c r="C136" s="37">
        <v>1986</v>
      </c>
      <c r="D136" s="37"/>
      <c r="E136" s="37" t="s">
        <v>37</v>
      </c>
      <c r="F136" s="37">
        <v>9</v>
      </c>
      <c r="G136" s="37">
        <v>7</v>
      </c>
      <c r="H136" s="38">
        <v>16444.3</v>
      </c>
      <c r="I136" s="38">
        <v>14267.5</v>
      </c>
      <c r="J136" s="38">
        <v>13383.3</v>
      </c>
      <c r="K136" s="39">
        <v>574</v>
      </c>
      <c r="L136" s="38">
        <v>11855380.029999999</v>
      </c>
      <c r="M136" s="38">
        <v>0</v>
      </c>
      <c r="N136" s="38">
        <v>0</v>
      </c>
      <c r="O136" s="38">
        <v>0</v>
      </c>
      <c r="P136" s="38">
        <v>0</v>
      </c>
      <c r="Q136" s="38">
        <v>11855380.029999999</v>
      </c>
      <c r="R136" s="38">
        <v>830.93600000000004</v>
      </c>
      <c r="S136" s="38">
        <v>5000</v>
      </c>
      <c r="T136" s="40" t="s">
        <v>39</v>
      </c>
    </row>
    <row r="137" spans="1:20" ht="15" customHeight="1" x14ac:dyDescent="0.2">
      <c r="A137" s="21">
        <f t="shared" si="5"/>
        <v>74</v>
      </c>
      <c r="B137" s="37" t="s">
        <v>162</v>
      </c>
      <c r="C137" s="37">
        <v>1984</v>
      </c>
      <c r="D137" s="37"/>
      <c r="E137" s="37" t="s">
        <v>36</v>
      </c>
      <c r="F137" s="37">
        <v>14</v>
      </c>
      <c r="G137" s="37">
        <v>1</v>
      </c>
      <c r="H137" s="38">
        <v>5412</v>
      </c>
      <c r="I137" s="38">
        <v>4957.2</v>
      </c>
      <c r="J137" s="38">
        <v>4033.5</v>
      </c>
      <c r="K137" s="39">
        <v>135</v>
      </c>
      <c r="L137" s="38">
        <v>3600000</v>
      </c>
      <c r="M137" s="38">
        <v>0</v>
      </c>
      <c r="N137" s="38">
        <v>0</v>
      </c>
      <c r="O137" s="38">
        <v>0</v>
      </c>
      <c r="P137" s="38">
        <v>0</v>
      </c>
      <c r="Q137" s="38">
        <v>3600000</v>
      </c>
      <c r="R137" s="38">
        <v>726.21640000000002</v>
      </c>
      <c r="S137" s="38">
        <v>5000</v>
      </c>
      <c r="T137" s="40" t="s">
        <v>39</v>
      </c>
    </row>
    <row r="138" spans="1:20" ht="15" customHeight="1" x14ac:dyDescent="0.2">
      <c r="A138" s="21">
        <f t="shared" si="5"/>
        <v>75</v>
      </c>
      <c r="B138" s="37" t="s">
        <v>163</v>
      </c>
      <c r="C138" s="37">
        <v>1984</v>
      </c>
      <c r="D138" s="37"/>
      <c r="E138" s="37" t="s">
        <v>37</v>
      </c>
      <c r="F138" s="37">
        <v>9</v>
      </c>
      <c r="G138" s="37">
        <v>3</v>
      </c>
      <c r="H138" s="38">
        <v>7089.84</v>
      </c>
      <c r="I138" s="38">
        <v>6366.34</v>
      </c>
      <c r="J138" s="38">
        <v>5333.2</v>
      </c>
      <c r="K138" s="39">
        <v>204</v>
      </c>
      <c r="L138" s="38">
        <v>5400000</v>
      </c>
      <c r="M138" s="38">
        <v>0</v>
      </c>
      <c r="N138" s="38">
        <v>0</v>
      </c>
      <c r="O138" s="38">
        <v>0</v>
      </c>
      <c r="P138" s="38">
        <v>0</v>
      </c>
      <c r="Q138" s="38">
        <v>5400000</v>
      </c>
      <c r="R138" s="38">
        <v>848.21109999999999</v>
      </c>
      <c r="S138" s="38">
        <v>5000</v>
      </c>
      <c r="T138" s="40" t="s">
        <v>39</v>
      </c>
    </row>
    <row r="139" spans="1:20" ht="15" customHeight="1" x14ac:dyDescent="0.2">
      <c r="A139" s="21">
        <f t="shared" si="5"/>
        <v>76</v>
      </c>
      <c r="B139" s="37" t="s">
        <v>164</v>
      </c>
      <c r="C139" s="37">
        <v>1983</v>
      </c>
      <c r="D139" s="37">
        <v>2009</v>
      </c>
      <c r="E139" s="37" t="s">
        <v>36</v>
      </c>
      <c r="F139" s="37">
        <v>9</v>
      </c>
      <c r="G139" s="37">
        <v>3</v>
      </c>
      <c r="H139" s="38">
        <v>6936.2</v>
      </c>
      <c r="I139" s="38">
        <v>6226.8</v>
      </c>
      <c r="J139" s="38">
        <v>6011.1</v>
      </c>
      <c r="K139" s="39">
        <v>260</v>
      </c>
      <c r="L139" s="38">
        <v>5400000</v>
      </c>
      <c r="M139" s="38">
        <v>0</v>
      </c>
      <c r="N139" s="38">
        <v>0</v>
      </c>
      <c r="O139" s="38">
        <v>0</v>
      </c>
      <c r="P139" s="38">
        <v>0</v>
      </c>
      <c r="Q139" s="38">
        <v>5400000</v>
      </c>
      <c r="R139" s="38">
        <v>867.21910000000003</v>
      </c>
      <c r="S139" s="38">
        <v>5000</v>
      </c>
      <c r="T139" s="40" t="s">
        <v>39</v>
      </c>
    </row>
    <row r="140" spans="1:20" ht="15" customHeight="1" x14ac:dyDescent="0.2">
      <c r="A140" s="21">
        <f t="shared" si="5"/>
        <v>77</v>
      </c>
      <c r="B140" s="37" t="s">
        <v>165</v>
      </c>
      <c r="C140" s="37">
        <v>1986</v>
      </c>
      <c r="D140" s="37"/>
      <c r="E140" s="37" t="s">
        <v>36</v>
      </c>
      <c r="F140" s="37">
        <v>9</v>
      </c>
      <c r="G140" s="37">
        <v>8</v>
      </c>
      <c r="H140" s="38">
        <v>18271.099999999999</v>
      </c>
      <c r="I140" s="38">
        <v>16575.099999999999</v>
      </c>
      <c r="J140" s="38">
        <v>15294.77</v>
      </c>
      <c r="K140" s="39">
        <v>580</v>
      </c>
      <c r="L140" s="38">
        <v>12937754.48</v>
      </c>
      <c r="M140" s="38">
        <v>0</v>
      </c>
      <c r="N140" s="38">
        <v>0</v>
      </c>
      <c r="O140" s="38">
        <v>0</v>
      </c>
      <c r="P140" s="38">
        <v>0</v>
      </c>
      <c r="Q140" s="38">
        <v>12937754.48</v>
      </c>
      <c r="R140" s="38">
        <v>780.55359999999996</v>
      </c>
      <c r="S140" s="38">
        <v>5000</v>
      </c>
      <c r="T140" s="40" t="s">
        <v>39</v>
      </c>
    </row>
    <row r="141" spans="1:20" ht="15" customHeight="1" x14ac:dyDescent="0.2">
      <c r="A141" s="21">
        <f t="shared" si="5"/>
        <v>78</v>
      </c>
      <c r="B141" s="37" t="s">
        <v>166</v>
      </c>
      <c r="C141" s="37">
        <v>1986</v>
      </c>
      <c r="D141" s="37"/>
      <c r="E141" s="37" t="s">
        <v>37</v>
      </c>
      <c r="F141" s="37">
        <v>9</v>
      </c>
      <c r="G141" s="37">
        <v>7</v>
      </c>
      <c r="H141" s="38">
        <v>15759.52</v>
      </c>
      <c r="I141" s="38">
        <v>14226.52</v>
      </c>
      <c r="J141" s="38">
        <v>12769.35</v>
      </c>
      <c r="K141" s="39">
        <v>504</v>
      </c>
      <c r="L141" s="38">
        <v>11870610.369999999</v>
      </c>
      <c r="M141" s="38">
        <v>0</v>
      </c>
      <c r="N141" s="38">
        <v>0</v>
      </c>
      <c r="O141" s="38">
        <v>0</v>
      </c>
      <c r="P141" s="38">
        <v>0</v>
      </c>
      <c r="Q141" s="38">
        <v>11870610.369999999</v>
      </c>
      <c r="R141" s="38">
        <v>834.40009999999995</v>
      </c>
      <c r="S141" s="38">
        <v>5000</v>
      </c>
      <c r="T141" s="40" t="s">
        <v>39</v>
      </c>
    </row>
    <row r="142" spans="1:20" ht="15" customHeight="1" x14ac:dyDescent="0.2">
      <c r="A142" s="21">
        <f t="shared" si="5"/>
        <v>79</v>
      </c>
      <c r="B142" s="37" t="s">
        <v>167</v>
      </c>
      <c r="C142" s="37">
        <v>1986</v>
      </c>
      <c r="D142" s="37"/>
      <c r="E142" s="37" t="s">
        <v>37</v>
      </c>
      <c r="F142" s="37">
        <v>9</v>
      </c>
      <c r="G142" s="37">
        <v>7</v>
      </c>
      <c r="H142" s="38">
        <v>15118.7</v>
      </c>
      <c r="I142" s="38">
        <v>13667.7</v>
      </c>
      <c r="J142" s="38">
        <v>12598.2</v>
      </c>
      <c r="K142" s="39">
        <v>490</v>
      </c>
      <c r="L142" s="38">
        <v>11883773.029999999</v>
      </c>
      <c r="M142" s="38">
        <v>0</v>
      </c>
      <c r="N142" s="38">
        <v>0</v>
      </c>
      <c r="O142" s="38">
        <v>0</v>
      </c>
      <c r="P142" s="38">
        <v>0</v>
      </c>
      <c r="Q142" s="38">
        <v>11883773.029999999</v>
      </c>
      <c r="R142" s="38">
        <v>869.47860000000003</v>
      </c>
      <c r="S142" s="38">
        <v>5000</v>
      </c>
      <c r="T142" s="40" t="s">
        <v>39</v>
      </c>
    </row>
    <row r="143" spans="1:20" ht="15" customHeight="1" x14ac:dyDescent="0.2">
      <c r="A143" s="21">
        <f t="shared" si="5"/>
        <v>80</v>
      </c>
      <c r="B143" s="37" t="s">
        <v>168</v>
      </c>
      <c r="C143" s="37">
        <v>1989</v>
      </c>
      <c r="D143" s="37"/>
      <c r="E143" s="37" t="s">
        <v>37</v>
      </c>
      <c r="F143" s="37">
        <v>9</v>
      </c>
      <c r="G143" s="37">
        <v>2</v>
      </c>
      <c r="H143" s="38">
        <v>3776.4</v>
      </c>
      <c r="I143" s="38">
        <v>3776.4</v>
      </c>
      <c r="J143" s="38">
        <v>3776.4</v>
      </c>
      <c r="K143" s="39">
        <v>182</v>
      </c>
      <c r="L143" s="38">
        <v>3600000</v>
      </c>
      <c r="M143" s="38">
        <v>0</v>
      </c>
      <c r="N143" s="38">
        <v>0</v>
      </c>
      <c r="O143" s="38">
        <v>0</v>
      </c>
      <c r="P143" s="38">
        <v>0</v>
      </c>
      <c r="Q143" s="38">
        <v>3600000</v>
      </c>
      <c r="R143" s="38">
        <v>953.28880000000004</v>
      </c>
      <c r="S143" s="38">
        <v>5000</v>
      </c>
      <c r="T143" s="40" t="s">
        <v>39</v>
      </c>
    </row>
    <row r="144" spans="1:20" ht="15" customHeight="1" x14ac:dyDescent="0.2">
      <c r="A144" s="21">
        <f t="shared" si="5"/>
        <v>81</v>
      </c>
      <c r="B144" s="37" t="s">
        <v>169</v>
      </c>
      <c r="C144" s="37">
        <v>1979</v>
      </c>
      <c r="D144" s="37"/>
      <c r="E144" s="37" t="s">
        <v>36</v>
      </c>
      <c r="F144" s="37">
        <v>9</v>
      </c>
      <c r="G144" s="37">
        <v>7</v>
      </c>
      <c r="H144" s="38">
        <v>17014</v>
      </c>
      <c r="I144" s="38">
        <v>15423.4</v>
      </c>
      <c r="J144" s="38">
        <v>13550.2</v>
      </c>
      <c r="K144" s="39">
        <v>644</v>
      </c>
      <c r="L144" s="38">
        <v>12600000</v>
      </c>
      <c r="M144" s="38">
        <v>0</v>
      </c>
      <c r="N144" s="38">
        <v>0</v>
      </c>
      <c r="O144" s="38">
        <v>0</v>
      </c>
      <c r="P144" s="38">
        <v>0</v>
      </c>
      <c r="Q144" s="38">
        <v>12600000</v>
      </c>
      <c r="R144" s="38">
        <v>816.94050000000004</v>
      </c>
      <c r="S144" s="38">
        <v>5000</v>
      </c>
      <c r="T144" s="40" t="s">
        <v>39</v>
      </c>
    </row>
    <row r="145" spans="1:20" ht="15" customHeight="1" x14ac:dyDescent="0.2">
      <c r="A145" s="21">
        <f t="shared" si="5"/>
        <v>82</v>
      </c>
      <c r="B145" s="37" t="s">
        <v>170</v>
      </c>
      <c r="C145" s="37">
        <v>1985</v>
      </c>
      <c r="D145" s="37"/>
      <c r="E145" s="37" t="s">
        <v>36</v>
      </c>
      <c r="F145" s="37">
        <v>9</v>
      </c>
      <c r="G145" s="37">
        <v>1</v>
      </c>
      <c r="H145" s="38">
        <v>3473.8</v>
      </c>
      <c r="I145" s="38">
        <v>3299.5</v>
      </c>
      <c r="J145" s="38">
        <v>3299.5</v>
      </c>
      <c r="K145" s="39">
        <v>257</v>
      </c>
      <c r="L145" s="38">
        <v>1800000</v>
      </c>
      <c r="M145" s="38">
        <v>0</v>
      </c>
      <c r="N145" s="38">
        <v>0</v>
      </c>
      <c r="O145" s="38">
        <v>0</v>
      </c>
      <c r="P145" s="38">
        <v>0</v>
      </c>
      <c r="Q145" s="38">
        <v>1800000</v>
      </c>
      <c r="R145" s="38">
        <v>545.53719999999998</v>
      </c>
      <c r="S145" s="38">
        <v>5000</v>
      </c>
      <c r="T145" s="40" t="s">
        <v>39</v>
      </c>
    </row>
    <row r="146" spans="1:20" ht="15" customHeight="1" x14ac:dyDescent="0.2">
      <c r="A146" s="21">
        <f t="shared" si="5"/>
        <v>83</v>
      </c>
      <c r="B146" s="37" t="s">
        <v>171</v>
      </c>
      <c r="C146" s="37">
        <v>1986</v>
      </c>
      <c r="D146" s="37">
        <v>2010</v>
      </c>
      <c r="E146" s="37" t="s">
        <v>36</v>
      </c>
      <c r="F146" s="37">
        <v>9</v>
      </c>
      <c r="G146" s="37">
        <v>1</v>
      </c>
      <c r="H146" s="38">
        <v>3487.5</v>
      </c>
      <c r="I146" s="38">
        <v>3310.7</v>
      </c>
      <c r="J146" s="38">
        <v>3310.7</v>
      </c>
      <c r="K146" s="39">
        <v>145</v>
      </c>
      <c r="L146" s="38">
        <v>1800000</v>
      </c>
      <c r="M146" s="38">
        <v>0</v>
      </c>
      <c r="N146" s="38">
        <v>0</v>
      </c>
      <c r="O146" s="38">
        <v>0</v>
      </c>
      <c r="P146" s="38">
        <v>0</v>
      </c>
      <c r="Q146" s="38">
        <v>1800000</v>
      </c>
      <c r="R146" s="38">
        <v>543.69169999999997</v>
      </c>
      <c r="S146" s="38">
        <v>5000</v>
      </c>
      <c r="T146" s="40" t="s">
        <v>39</v>
      </c>
    </row>
    <row r="147" spans="1:20" ht="15" customHeight="1" x14ac:dyDescent="0.2">
      <c r="A147" s="21">
        <f t="shared" si="5"/>
        <v>84</v>
      </c>
      <c r="B147" s="37" t="s">
        <v>172</v>
      </c>
      <c r="C147" s="37">
        <v>1986</v>
      </c>
      <c r="D147" s="37"/>
      <c r="E147" s="37" t="s">
        <v>36</v>
      </c>
      <c r="F147" s="37">
        <v>9</v>
      </c>
      <c r="G147" s="37">
        <v>1</v>
      </c>
      <c r="H147" s="38">
        <v>3483.6</v>
      </c>
      <c r="I147" s="38">
        <v>3303</v>
      </c>
      <c r="J147" s="38">
        <v>3148.7</v>
      </c>
      <c r="K147" s="39">
        <v>105</v>
      </c>
      <c r="L147" s="38">
        <v>1800000</v>
      </c>
      <c r="M147" s="38">
        <v>0</v>
      </c>
      <c r="N147" s="38">
        <v>0</v>
      </c>
      <c r="O147" s="38">
        <v>0</v>
      </c>
      <c r="P147" s="38">
        <v>0</v>
      </c>
      <c r="Q147" s="38">
        <v>1800000</v>
      </c>
      <c r="R147" s="38">
        <v>544.95910000000003</v>
      </c>
      <c r="S147" s="38">
        <v>5000</v>
      </c>
      <c r="T147" s="40" t="s">
        <v>39</v>
      </c>
    </row>
    <row r="148" spans="1:20" ht="15" customHeight="1" x14ac:dyDescent="0.2">
      <c r="A148" s="21">
        <f t="shared" si="5"/>
        <v>85</v>
      </c>
      <c r="B148" s="37" t="s">
        <v>173</v>
      </c>
      <c r="C148" s="37">
        <v>1985</v>
      </c>
      <c r="D148" s="37"/>
      <c r="E148" s="37" t="s">
        <v>37</v>
      </c>
      <c r="F148" s="37">
        <v>9</v>
      </c>
      <c r="G148" s="37">
        <v>4</v>
      </c>
      <c r="H148" s="38">
        <v>8883.6</v>
      </c>
      <c r="I148" s="38">
        <v>7797.9</v>
      </c>
      <c r="J148" s="38">
        <v>7565</v>
      </c>
      <c r="K148" s="39">
        <v>295</v>
      </c>
      <c r="L148" s="38">
        <v>7200000</v>
      </c>
      <c r="M148" s="38">
        <v>0</v>
      </c>
      <c r="N148" s="38">
        <v>0</v>
      </c>
      <c r="O148" s="38">
        <v>0</v>
      </c>
      <c r="P148" s="38">
        <v>0</v>
      </c>
      <c r="Q148" s="38">
        <v>7200000</v>
      </c>
      <c r="R148" s="38">
        <v>923.32550000000003</v>
      </c>
      <c r="S148" s="38">
        <v>5000</v>
      </c>
      <c r="T148" s="40" t="s">
        <v>39</v>
      </c>
    </row>
    <row r="149" spans="1:20" ht="15" customHeight="1" x14ac:dyDescent="0.2">
      <c r="A149" s="21">
        <f t="shared" si="5"/>
        <v>86</v>
      </c>
      <c r="B149" s="37" t="s">
        <v>174</v>
      </c>
      <c r="C149" s="37">
        <v>1986</v>
      </c>
      <c r="D149" s="37"/>
      <c r="E149" s="37" t="s">
        <v>37</v>
      </c>
      <c r="F149" s="37">
        <v>9</v>
      </c>
      <c r="G149" s="37">
        <v>3</v>
      </c>
      <c r="H149" s="38">
        <v>6529.1</v>
      </c>
      <c r="I149" s="38">
        <v>5741.4</v>
      </c>
      <c r="J149" s="38">
        <v>5679</v>
      </c>
      <c r="K149" s="39">
        <v>220</v>
      </c>
      <c r="L149" s="38">
        <v>5400000</v>
      </c>
      <c r="M149" s="38">
        <v>0</v>
      </c>
      <c r="N149" s="38">
        <v>0</v>
      </c>
      <c r="O149" s="38">
        <v>0</v>
      </c>
      <c r="P149" s="38">
        <v>0</v>
      </c>
      <c r="Q149" s="38">
        <v>5400000</v>
      </c>
      <c r="R149" s="38">
        <v>940.53719999999998</v>
      </c>
      <c r="S149" s="38">
        <v>5000</v>
      </c>
      <c r="T149" s="40" t="s">
        <v>39</v>
      </c>
    </row>
    <row r="150" spans="1:20" ht="15" customHeight="1" x14ac:dyDescent="0.2">
      <c r="A150" s="21">
        <f t="shared" si="5"/>
        <v>87</v>
      </c>
      <c r="B150" s="37" t="s">
        <v>175</v>
      </c>
      <c r="C150" s="37">
        <v>1986</v>
      </c>
      <c r="D150" s="37"/>
      <c r="E150" s="37" t="s">
        <v>37</v>
      </c>
      <c r="F150" s="37">
        <v>9</v>
      </c>
      <c r="G150" s="37">
        <v>2</v>
      </c>
      <c r="H150" s="38">
        <v>4363</v>
      </c>
      <c r="I150" s="38">
        <v>3836.2</v>
      </c>
      <c r="J150" s="38">
        <v>3788.7</v>
      </c>
      <c r="K150" s="39">
        <v>168</v>
      </c>
      <c r="L150" s="38">
        <v>3600000</v>
      </c>
      <c r="M150" s="38">
        <v>0</v>
      </c>
      <c r="N150" s="38">
        <v>0</v>
      </c>
      <c r="O150" s="38">
        <v>0</v>
      </c>
      <c r="P150" s="38">
        <v>0</v>
      </c>
      <c r="Q150" s="38">
        <v>3600000</v>
      </c>
      <c r="R150" s="38">
        <v>938.42870000000005</v>
      </c>
      <c r="S150" s="38">
        <v>5000</v>
      </c>
      <c r="T150" s="40" t="s">
        <v>39</v>
      </c>
    </row>
    <row r="151" spans="1:20" ht="15" customHeight="1" x14ac:dyDescent="0.2">
      <c r="A151" s="21">
        <f t="shared" si="5"/>
        <v>88</v>
      </c>
      <c r="B151" s="37" t="s">
        <v>176</v>
      </c>
      <c r="C151" s="37">
        <v>1985</v>
      </c>
      <c r="D151" s="37"/>
      <c r="E151" s="37" t="s">
        <v>37</v>
      </c>
      <c r="F151" s="37">
        <v>9</v>
      </c>
      <c r="G151" s="37">
        <v>3</v>
      </c>
      <c r="H151" s="38">
        <v>6504.5</v>
      </c>
      <c r="I151" s="38">
        <v>5733.4</v>
      </c>
      <c r="J151" s="38">
        <v>5286.4</v>
      </c>
      <c r="K151" s="39">
        <v>207</v>
      </c>
      <c r="L151" s="38">
        <v>5400000</v>
      </c>
      <c r="M151" s="38">
        <v>0</v>
      </c>
      <c r="N151" s="38">
        <v>0</v>
      </c>
      <c r="O151" s="38">
        <v>0</v>
      </c>
      <c r="P151" s="38">
        <v>0</v>
      </c>
      <c r="Q151" s="38">
        <v>5400000</v>
      </c>
      <c r="R151" s="38">
        <v>941.84950000000003</v>
      </c>
      <c r="S151" s="38">
        <v>5000</v>
      </c>
      <c r="T151" s="40" t="s">
        <v>39</v>
      </c>
    </row>
    <row r="152" spans="1:20" ht="15" customHeight="1" x14ac:dyDescent="0.2">
      <c r="A152" s="21">
        <f t="shared" si="5"/>
        <v>89</v>
      </c>
      <c r="B152" s="37" t="s">
        <v>177</v>
      </c>
      <c r="C152" s="37">
        <v>1985</v>
      </c>
      <c r="D152" s="37"/>
      <c r="E152" s="37" t="s">
        <v>37</v>
      </c>
      <c r="F152" s="37">
        <v>9</v>
      </c>
      <c r="G152" s="37">
        <v>2</v>
      </c>
      <c r="H152" s="38">
        <v>3837</v>
      </c>
      <c r="I152" s="38">
        <v>3338.19</v>
      </c>
      <c r="J152" s="38">
        <v>3826.1</v>
      </c>
      <c r="K152" s="39">
        <v>168</v>
      </c>
      <c r="L152" s="38">
        <v>3600000</v>
      </c>
      <c r="M152" s="38">
        <v>0</v>
      </c>
      <c r="N152" s="38">
        <v>0</v>
      </c>
      <c r="O152" s="38">
        <v>0</v>
      </c>
      <c r="P152" s="38">
        <v>0</v>
      </c>
      <c r="Q152" s="38">
        <v>3600000</v>
      </c>
      <c r="R152" s="38">
        <v>1078.4290000000001</v>
      </c>
      <c r="S152" s="38">
        <v>5000</v>
      </c>
      <c r="T152" s="40" t="s">
        <v>39</v>
      </c>
    </row>
    <row r="153" spans="1:20" ht="15" customHeight="1" x14ac:dyDescent="0.2">
      <c r="A153" s="21">
        <f t="shared" si="5"/>
        <v>90</v>
      </c>
      <c r="B153" s="37" t="s">
        <v>178</v>
      </c>
      <c r="C153" s="37">
        <v>1984</v>
      </c>
      <c r="D153" s="37"/>
      <c r="E153" s="37" t="s">
        <v>37</v>
      </c>
      <c r="F153" s="37">
        <v>9</v>
      </c>
      <c r="G153" s="37">
        <v>2</v>
      </c>
      <c r="H153" s="38">
        <v>4377.3999999999996</v>
      </c>
      <c r="I153" s="38">
        <v>3837.7</v>
      </c>
      <c r="J153" s="38">
        <v>3471.8</v>
      </c>
      <c r="K153" s="39">
        <v>304</v>
      </c>
      <c r="L153" s="38">
        <v>3600000</v>
      </c>
      <c r="M153" s="38">
        <v>0</v>
      </c>
      <c r="N153" s="38">
        <v>0</v>
      </c>
      <c r="O153" s="38">
        <v>0</v>
      </c>
      <c r="P153" s="38">
        <v>0</v>
      </c>
      <c r="Q153" s="38">
        <v>3600000</v>
      </c>
      <c r="R153" s="38">
        <v>938.06190000000004</v>
      </c>
      <c r="S153" s="38">
        <v>5000</v>
      </c>
      <c r="T153" s="40" t="s">
        <v>39</v>
      </c>
    </row>
    <row r="154" spans="1:20" ht="15" customHeight="1" x14ac:dyDescent="0.2">
      <c r="A154" s="21">
        <f t="shared" si="5"/>
        <v>91</v>
      </c>
      <c r="B154" s="37" t="s">
        <v>179</v>
      </c>
      <c r="C154" s="37">
        <v>1986</v>
      </c>
      <c r="D154" s="37"/>
      <c r="E154" s="37" t="s">
        <v>37</v>
      </c>
      <c r="F154" s="37">
        <v>9</v>
      </c>
      <c r="G154" s="37">
        <v>4</v>
      </c>
      <c r="H154" s="38">
        <v>9398.6</v>
      </c>
      <c r="I154" s="38">
        <v>8527.1</v>
      </c>
      <c r="J154" s="38">
        <v>8132.5</v>
      </c>
      <c r="K154" s="39">
        <v>260</v>
      </c>
      <c r="L154" s="38">
        <v>7200000</v>
      </c>
      <c r="M154" s="38">
        <v>0</v>
      </c>
      <c r="N154" s="38">
        <v>0</v>
      </c>
      <c r="O154" s="38">
        <v>0</v>
      </c>
      <c r="P154" s="38">
        <v>0</v>
      </c>
      <c r="Q154" s="38">
        <v>7200000</v>
      </c>
      <c r="R154" s="38">
        <v>844.36680000000001</v>
      </c>
      <c r="S154" s="38">
        <v>5000</v>
      </c>
      <c r="T154" s="40" t="s">
        <v>39</v>
      </c>
    </row>
    <row r="155" spans="1:20" ht="15" customHeight="1" x14ac:dyDescent="0.2">
      <c r="A155" s="21">
        <f t="shared" si="5"/>
        <v>92</v>
      </c>
      <c r="B155" s="37" t="s">
        <v>180</v>
      </c>
      <c r="C155" s="37">
        <v>1986</v>
      </c>
      <c r="D155" s="37"/>
      <c r="E155" s="37" t="s">
        <v>37</v>
      </c>
      <c r="F155" s="37">
        <v>9</v>
      </c>
      <c r="G155" s="37">
        <v>2</v>
      </c>
      <c r="H155" s="38">
        <v>4283.3</v>
      </c>
      <c r="I155" s="38">
        <v>3851.3</v>
      </c>
      <c r="J155" s="38">
        <v>3717.3</v>
      </c>
      <c r="K155" s="39">
        <v>144</v>
      </c>
      <c r="L155" s="38">
        <v>3600000</v>
      </c>
      <c r="M155" s="38">
        <v>0</v>
      </c>
      <c r="N155" s="38">
        <v>0</v>
      </c>
      <c r="O155" s="38">
        <v>0</v>
      </c>
      <c r="P155" s="38">
        <v>0</v>
      </c>
      <c r="Q155" s="38">
        <v>3600000</v>
      </c>
      <c r="R155" s="38">
        <v>934.74929999999995</v>
      </c>
      <c r="S155" s="38">
        <v>5000</v>
      </c>
      <c r="T155" s="40" t="s">
        <v>39</v>
      </c>
    </row>
    <row r="156" spans="1:20" ht="15" customHeight="1" x14ac:dyDescent="0.2">
      <c r="A156" s="21">
        <f t="shared" si="5"/>
        <v>93</v>
      </c>
      <c r="B156" s="37" t="s">
        <v>181</v>
      </c>
      <c r="C156" s="37">
        <v>1983</v>
      </c>
      <c r="D156" s="37"/>
      <c r="E156" s="37" t="s">
        <v>37</v>
      </c>
      <c r="F156" s="37">
        <v>9</v>
      </c>
      <c r="G156" s="37">
        <v>4</v>
      </c>
      <c r="H156" s="38">
        <v>9406.4</v>
      </c>
      <c r="I156" s="38">
        <v>8241.6</v>
      </c>
      <c r="J156" s="38">
        <v>7968.5</v>
      </c>
      <c r="K156" s="39">
        <v>286</v>
      </c>
      <c r="L156" s="38">
        <v>7200000</v>
      </c>
      <c r="M156" s="38">
        <v>0</v>
      </c>
      <c r="N156" s="38">
        <v>0</v>
      </c>
      <c r="O156" s="38">
        <v>0</v>
      </c>
      <c r="P156" s="38">
        <v>0</v>
      </c>
      <c r="Q156" s="38">
        <v>7200000</v>
      </c>
      <c r="R156" s="38">
        <v>873.61680000000001</v>
      </c>
      <c r="S156" s="38">
        <v>5000</v>
      </c>
      <c r="T156" s="40" t="s">
        <v>39</v>
      </c>
    </row>
    <row r="157" spans="1:20" ht="15" customHeight="1" x14ac:dyDescent="0.2">
      <c r="A157" s="21">
        <f t="shared" si="5"/>
        <v>94</v>
      </c>
      <c r="B157" s="37" t="s">
        <v>182</v>
      </c>
      <c r="C157" s="37">
        <v>1985</v>
      </c>
      <c r="D157" s="37"/>
      <c r="E157" s="37" t="s">
        <v>36</v>
      </c>
      <c r="F157" s="37">
        <v>9</v>
      </c>
      <c r="G157" s="37">
        <v>9</v>
      </c>
      <c r="H157" s="38">
        <v>20900.75</v>
      </c>
      <c r="I157" s="38">
        <v>18468.05</v>
      </c>
      <c r="J157" s="38">
        <v>17784.3</v>
      </c>
      <c r="K157" s="39">
        <v>650</v>
      </c>
      <c r="L157" s="38">
        <v>16200000</v>
      </c>
      <c r="M157" s="38">
        <v>0</v>
      </c>
      <c r="N157" s="38">
        <v>0</v>
      </c>
      <c r="O157" s="38">
        <v>0</v>
      </c>
      <c r="P157" s="38">
        <v>0</v>
      </c>
      <c r="Q157" s="38">
        <v>16200000</v>
      </c>
      <c r="R157" s="38">
        <v>877.19060000000002</v>
      </c>
      <c r="S157" s="38">
        <v>5000</v>
      </c>
      <c r="T157" s="40" t="s">
        <v>39</v>
      </c>
    </row>
    <row r="158" spans="1:20" ht="15" customHeight="1" x14ac:dyDescent="0.2">
      <c r="A158" s="21">
        <f t="shared" si="5"/>
        <v>95</v>
      </c>
      <c r="B158" s="37" t="s">
        <v>183</v>
      </c>
      <c r="C158" s="37">
        <v>1983</v>
      </c>
      <c r="D158" s="37"/>
      <c r="E158" s="37" t="s">
        <v>36</v>
      </c>
      <c r="F158" s="37">
        <v>9</v>
      </c>
      <c r="G158" s="37">
        <v>2</v>
      </c>
      <c r="H158" s="38">
        <v>5315.62</v>
      </c>
      <c r="I158" s="38">
        <v>5005.0200000000004</v>
      </c>
      <c r="J158" s="38">
        <v>3881.36</v>
      </c>
      <c r="K158" s="39">
        <v>227</v>
      </c>
      <c r="L158" s="38">
        <v>3600000</v>
      </c>
      <c r="M158" s="38">
        <v>0</v>
      </c>
      <c r="N158" s="38">
        <v>0</v>
      </c>
      <c r="O158" s="38">
        <v>0</v>
      </c>
      <c r="P158" s="38">
        <v>0</v>
      </c>
      <c r="Q158" s="38">
        <v>3600000</v>
      </c>
      <c r="R158" s="38">
        <v>719.27779999999996</v>
      </c>
      <c r="S158" s="38">
        <v>5000</v>
      </c>
      <c r="T158" s="40" t="s">
        <v>39</v>
      </c>
    </row>
    <row r="159" spans="1:20" ht="15" customHeight="1" x14ac:dyDescent="0.2">
      <c r="A159" s="21">
        <f t="shared" si="5"/>
        <v>96</v>
      </c>
      <c r="B159" s="37" t="s">
        <v>184</v>
      </c>
      <c r="C159" s="37">
        <v>1985</v>
      </c>
      <c r="D159" s="37"/>
      <c r="E159" s="37" t="s">
        <v>36</v>
      </c>
      <c r="F159" s="37">
        <v>9</v>
      </c>
      <c r="G159" s="37">
        <v>2</v>
      </c>
      <c r="H159" s="38">
        <v>5614.15</v>
      </c>
      <c r="I159" s="38">
        <v>5279.05</v>
      </c>
      <c r="J159" s="38">
        <v>4580.8500000000004</v>
      </c>
      <c r="K159" s="39">
        <v>306</v>
      </c>
      <c r="L159" s="38">
        <v>3600000</v>
      </c>
      <c r="M159" s="38">
        <v>0</v>
      </c>
      <c r="N159" s="38">
        <v>0</v>
      </c>
      <c r="O159" s="38">
        <v>0</v>
      </c>
      <c r="P159" s="38">
        <v>0</v>
      </c>
      <c r="Q159" s="38">
        <v>3600000</v>
      </c>
      <c r="R159" s="38">
        <v>681.94090000000006</v>
      </c>
      <c r="S159" s="38">
        <v>5000</v>
      </c>
      <c r="T159" s="40" t="s">
        <v>39</v>
      </c>
    </row>
    <row r="160" spans="1:20" ht="15" customHeight="1" x14ac:dyDescent="0.2">
      <c r="A160" s="21">
        <f t="shared" si="5"/>
        <v>97</v>
      </c>
      <c r="B160" s="37" t="s">
        <v>185</v>
      </c>
      <c r="C160" s="37">
        <v>1984</v>
      </c>
      <c r="D160" s="37"/>
      <c r="E160" s="37" t="s">
        <v>37</v>
      </c>
      <c r="F160" s="37">
        <v>9</v>
      </c>
      <c r="G160" s="37">
        <v>1</v>
      </c>
      <c r="H160" s="38">
        <v>2458.9</v>
      </c>
      <c r="I160" s="38">
        <v>2126.1</v>
      </c>
      <c r="J160" s="38">
        <v>2023.1</v>
      </c>
      <c r="K160" s="39">
        <v>160</v>
      </c>
      <c r="L160" s="38">
        <v>1800000</v>
      </c>
      <c r="M160" s="38">
        <v>0</v>
      </c>
      <c r="N160" s="38">
        <v>0</v>
      </c>
      <c r="O160" s="38">
        <v>0</v>
      </c>
      <c r="P160" s="38">
        <v>0</v>
      </c>
      <c r="Q160" s="38">
        <v>1800000</v>
      </c>
      <c r="R160" s="38">
        <v>846.62059999999997</v>
      </c>
      <c r="S160" s="38">
        <v>5000</v>
      </c>
      <c r="T160" s="40" t="s">
        <v>39</v>
      </c>
    </row>
    <row r="161" spans="1:20" ht="15" customHeight="1" x14ac:dyDescent="0.2">
      <c r="A161" s="21">
        <f t="shared" si="5"/>
        <v>98</v>
      </c>
      <c r="B161" s="37" t="s">
        <v>186</v>
      </c>
      <c r="C161" s="37">
        <v>1984</v>
      </c>
      <c r="D161" s="37"/>
      <c r="E161" s="37" t="s">
        <v>37</v>
      </c>
      <c r="F161" s="37">
        <v>9</v>
      </c>
      <c r="G161" s="37">
        <v>4</v>
      </c>
      <c r="H161" s="38">
        <v>9124</v>
      </c>
      <c r="I161" s="38">
        <v>8103</v>
      </c>
      <c r="J161" s="38">
        <v>7486.5</v>
      </c>
      <c r="K161" s="39">
        <v>270</v>
      </c>
      <c r="L161" s="38">
        <v>7200000</v>
      </c>
      <c r="M161" s="38">
        <v>0</v>
      </c>
      <c r="N161" s="38">
        <v>0</v>
      </c>
      <c r="O161" s="38">
        <v>0</v>
      </c>
      <c r="P161" s="38">
        <v>0</v>
      </c>
      <c r="Q161" s="38">
        <v>7200000</v>
      </c>
      <c r="R161" s="38">
        <v>888.5598</v>
      </c>
      <c r="S161" s="38">
        <v>5000</v>
      </c>
      <c r="T161" s="40" t="s">
        <v>39</v>
      </c>
    </row>
    <row r="162" spans="1:20" ht="15" customHeight="1" x14ac:dyDescent="0.2">
      <c r="A162" s="21">
        <f t="shared" si="5"/>
        <v>99</v>
      </c>
      <c r="B162" s="37" t="s">
        <v>187</v>
      </c>
      <c r="C162" s="37">
        <v>1983</v>
      </c>
      <c r="D162" s="37"/>
      <c r="E162" s="37" t="s">
        <v>37</v>
      </c>
      <c r="F162" s="37">
        <v>9</v>
      </c>
      <c r="G162" s="37">
        <v>3</v>
      </c>
      <c r="H162" s="38">
        <v>7311.9</v>
      </c>
      <c r="I162" s="38">
        <v>6545.9</v>
      </c>
      <c r="J162" s="38">
        <v>5859.9</v>
      </c>
      <c r="K162" s="39">
        <v>250</v>
      </c>
      <c r="L162" s="38">
        <v>5400000</v>
      </c>
      <c r="M162" s="38">
        <v>0</v>
      </c>
      <c r="N162" s="38">
        <v>0</v>
      </c>
      <c r="O162" s="38">
        <v>0</v>
      </c>
      <c r="P162" s="38">
        <v>0</v>
      </c>
      <c r="Q162" s="38">
        <v>5400000</v>
      </c>
      <c r="R162" s="38">
        <v>824.94389999999999</v>
      </c>
      <c r="S162" s="38">
        <v>5000</v>
      </c>
      <c r="T162" s="40" t="s">
        <v>39</v>
      </c>
    </row>
    <row r="163" spans="1:20" ht="15" customHeight="1" x14ac:dyDescent="0.2">
      <c r="A163" s="21">
        <f t="shared" si="5"/>
        <v>100</v>
      </c>
      <c r="B163" s="37" t="s">
        <v>188</v>
      </c>
      <c r="C163" s="37">
        <v>1983</v>
      </c>
      <c r="D163" s="37"/>
      <c r="E163" s="37" t="s">
        <v>37</v>
      </c>
      <c r="F163" s="37">
        <v>9</v>
      </c>
      <c r="G163" s="37">
        <v>3</v>
      </c>
      <c r="H163" s="38">
        <v>6132</v>
      </c>
      <c r="I163" s="38">
        <v>5703.6</v>
      </c>
      <c r="J163" s="38">
        <v>5418.2</v>
      </c>
      <c r="K163" s="39">
        <v>250</v>
      </c>
      <c r="L163" s="38">
        <v>5400000</v>
      </c>
      <c r="M163" s="38">
        <v>0</v>
      </c>
      <c r="N163" s="38">
        <v>0</v>
      </c>
      <c r="O163" s="38">
        <v>0</v>
      </c>
      <c r="P163" s="38">
        <v>0</v>
      </c>
      <c r="Q163" s="38">
        <v>5400000</v>
      </c>
      <c r="R163" s="38">
        <v>946.77049999999997</v>
      </c>
      <c r="S163" s="38">
        <v>5000</v>
      </c>
      <c r="T163" s="40" t="s">
        <v>39</v>
      </c>
    </row>
    <row r="164" spans="1:20" ht="15" customHeight="1" x14ac:dyDescent="0.2">
      <c r="A164" s="21">
        <f t="shared" si="5"/>
        <v>101</v>
      </c>
      <c r="B164" s="37" t="s">
        <v>189</v>
      </c>
      <c r="C164" s="37">
        <v>1983</v>
      </c>
      <c r="D164" s="37"/>
      <c r="E164" s="37" t="s">
        <v>37</v>
      </c>
      <c r="F164" s="37">
        <v>9</v>
      </c>
      <c r="G164" s="37">
        <v>3</v>
      </c>
      <c r="H164" s="38">
        <v>6117.1</v>
      </c>
      <c r="I164" s="38">
        <v>5721.7</v>
      </c>
      <c r="J164" s="38">
        <v>5632.3</v>
      </c>
      <c r="K164" s="39">
        <v>250</v>
      </c>
      <c r="L164" s="38">
        <v>5400000</v>
      </c>
      <c r="M164" s="38">
        <v>0</v>
      </c>
      <c r="N164" s="38">
        <v>0</v>
      </c>
      <c r="O164" s="38">
        <v>0</v>
      </c>
      <c r="P164" s="38">
        <v>0</v>
      </c>
      <c r="Q164" s="38">
        <v>5400000</v>
      </c>
      <c r="R164" s="38">
        <v>943.77549999999997</v>
      </c>
      <c r="S164" s="38">
        <v>5000</v>
      </c>
      <c r="T164" s="40" t="s">
        <v>39</v>
      </c>
    </row>
    <row r="165" spans="1:20" ht="15" customHeight="1" x14ac:dyDescent="0.2">
      <c r="A165" s="21">
        <f t="shared" si="5"/>
        <v>102</v>
      </c>
      <c r="B165" s="37" t="s">
        <v>190</v>
      </c>
      <c r="C165" s="37">
        <v>1983</v>
      </c>
      <c r="D165" s="37"/>
      <c r="E165" s="37" t="s">
        <v>37</v>
      </c>
      <c r="F165" s="37">
        <v>9</v>
      </c>
      <c r="G165" s="37">
        <v>6</v>
      </c>
      <c r="H165" s="38">
        <v>13217.3</v>
      </c>
      <c r="I165" s="38">
        <v>11685.3</v>
      </c>
      <c r="J165" s="38">
        <v>11344.7</v>
      </c>
      <c r="K165" s="39">
        <v>610</v>
      </c>
      <c r="L165" s="38">
        <v>10800000</v>
      </c>
      <c r="M165" s="38">
        <v>0</v>
      </c>
      <c r="N165" s="38">
        <v>0</v>
      </c>
      <c r="O165" s="38">
        <v>0</v>
      </c>
      <c r="P165" s="38">
        <v>0</v>
      </c>
      <c r="Q165" s="38">
        <v>10800000</v>
      </c>
      <c r="R165" s="38">
        <v>924.23810000000003</v>
      </c>
      <c r="S165" s="38">
        <v>5000</v>
      </c>
      <c r="T165" s="40" t="s">
        <v>39</v>
      </c>
    </row>
    <row r="166" spans="1:20" ht="15" customHeight="1" x14ac:dyDescent="0.2">
      <c r="A166" s="21">
        <f t="shared" si="5"/>
        <v>103</v>
      </c>
      <c r="B166" s="37" t="s">
        <v>191</v>
      </c>
      <c r="C166" s="37">
        <v>1986</v>
      </c>
      <c r="D166" s="37"/>
      <c r="E166" s="37" t="s">
        <v>36</v>
      </c>
      <c r="F166" s="37">
        <v>9</v>
      </c>
      <c r="G166" s="37">
        <v>6</v>
      </c>
      <c r="H166" s="38">
        <v>12943.1</v>
      </c>
      <c r="I166" s="38">
        <v>11991.3</v>
      </c>
      <c r="J166" s="38">
        <v>11421.5</v>
      </c>
      <c r="K166" s="39">
        <v>426</v>
      </c>
      <c r="L166" s="38">
        <v>10800000</v>
      </c>
      <c r="M166" s="38">
        <v>0</v>
      </c>
      <c r="N166" s="38">
        <v>0</v>
      </c>
      <c r="O166" s="38">
        <v>0</v>
      </c>
      <c r="P166" s="38">
        <v>0</v>
      </c>
      <c r="Q166" s="38">
        <v>10800000</v>
      </c>
      <c r="R166" s="38">
        <v>900.65300000000002</v>
      </c>
      <c r="S166" s="38">
        <v>5000</v>
      </c>
      <c r="T166" s="40" t="s">
        <v>39</v>
      </c>
    </row>
    <row r="167" spans="1:20" ht="15" customHeight="1" x14ac:dyDescent="0.2">
      <c r="A167" s="21">
        <f t="shared" si="5"/>
        <v>104</v>
      </c>
      <c r="B167" s="37" t="s">
        <v>193</v>
      </c>
      <c r="C167" s="37">
        <v>1978</v>
      </c>
      <c r="D167" s="42"/>
      <c r="E167" s="37" t="s">
        <v>21</v>
      </c>
      <c r="F167" s="37">
        <v>9</v>
      </c>
      <c r="G167" s="37">
        <v>2</v>
      </c>
      <c r="H167" s="38">
        <v>4472.8999999999996</v>
      </c>
      <c r="I167" s="38">
        <v>3620.9</v>
      </c>
      <c r="J167" s="38">
        <v>3459</v>
      </c>
      <c r="K167" s="39">
        <v>176</v>
      </c>
      <c r="L167" s="38">
        <v>3551822</v>
      </c>
      <c r="M167" s="38">
        <v>0</v>
      </c>
      <c r="N167" s="38">
        <v>0</v>
      </c>
      <c r="O167" s="38">
        <v>0</v>
      </c>
      <c r="P167" s="38">
        <v>0</v>
      </c>
      <c r="Q167" s="38">
        <v>3551822</v>
      </c>
      <c r="R167" s="38">
        <v>980.92242260211549</v>
      </c>
      <c r="S167" s="38">
        <v>5000</v>
      </c>
      <c r="T167" s="40" t="s">
        <v>39</v>
      </c>
    </row>
    <row r="168" spans="1:20" ht="15" customHeight="1" x14ac:dyDescent="0.2">
      <c r="A168" s="21">
        <f t="shared" si="5"/>
        <v>105</v>
      </c>
      <c r="B168" s="37" t="s">
        <v>194</v>
      </c>
      <c r="C168" s="37">
        <v>1980</v>
      </c>
      <c r="D168" s="42"/>
      <c r="E168" s="37" t="s">
        <v>21</v>
      </c>
      <c r="F168" s="37">
        <v>9</v>
      </c>
      <c r="G168" s="37">
        <v>7</v>
      </c>
      <c r="H168" s="38">
        <v>15000</v>
      </c>
      <c r="I168" s="38">
        <v>13050</v>
      </c>
      <c r="J168" s="38">
        <v>9135</v>
      </c>
      <c r="K168" s="39">
        <v>890</v>
      </c>
      <c r="L168" s="38">
        <v>12431377</v>
      </c>
      <c r="M168" s="38">
        <v>0</v>
      </c>
      <c r="N168" s="38">
        <v>0</v>
      </c>
      <c r="O168" s="38">
        <v>0</v>
      </c>
      <c r="P168" s="38">
        <v>0</v>
      </c>
      <c r="Q168" s="38">
        <v>12431377</v>
      </c>
      <c r="R168" s="38">
        <v>952.59593869731805</v>
      </c>
      <c r="S168" s="38">
        <v>5000</v>
      </c>
      <c r="T168" s="40" t="s">
        <v>39</v>
      </c>
    </row>
    <row r="169" spans="1:20" ht="15" customHeight="1" x14ac:dyDescent="0.2">
      <c r="A169" s="21">
        <f t="shared" si="5"/>
        <v>106</v>
      </c>
      <c r="B169" s="37" t="s">
        <v>195</v>
      </c>
      <c r="C169" s="37">
        <v>1979</v>
      </c>
      <c r="D169" s="42"/>
      <c r="E169" s="37" t="s">
        <v>21</v>
      </c>
      <c r="F169" s="37">
        <v>9</v>
      </c>
      <c r="G169" s="37">
        <v>6</v>
      </c>
      <c r="H169" s="38">
        <v>14442.97</v>
      </c>
      <c r="I169" s="38">
        <v>12408.47</v>
      </c>
      <c r="J169" s="38">
        <v>11947.57</v>
      </c>
      <c r="K169" s="39">
        <v>792</v>
      </c>
      <c r="L169" s="38">
        <v>10655466</v>
      </c>
      <c r="M169" s="38">
        <v>0</v>
      </c>
      <c r="N169" s="38">
        <v>0</v>
      </c>
      <c r="O169" s="38">
        <v>0</v>
      </c>
      <c r="P169" s="38">
        <v>0</v>
      </c>
      <c r="Q169" s="38">
        <v>10655466</v>
      </c>
      <c r="R169" s="38">
        <v>858.72520947385135</v>
      </c>
      <c r="S169" s="38">
        <v>5000</v>
      </c>
      <c r="T169" s="40" t="s">
        <v>39</v>
      </c>
    </row>
    <row r="170" spans="1:20" ht="15" customHeight="1" x14ac:dyDescent="0.2">
      <c r="A170" s="21">
        <f t="shared" si="5"/>
        <v>107</v>
      </c>
      <c r="B170" s="37" t="s">
        <v>196</v>
      </c>
      <c r="C170" s="37">
        <v>1980</v>
      </c>
      <c r="D170" s="42"/>
      <c r="E170" s="37" t="s">
        <v>20</v>
      </c>
      <c r="F170" s="37">
        <v>9</v>
      </c>
      <c r="G170" s="37">
        <v>6</v>
      </c>
      <c r="H170" s="38">
        <v>13987.7</v>
      </c>
      <c r="I170" s="38">
        <v>12623.7</v>
      </c>
      <c r="J170" s="38">
        <v>7730.1</v>
      </c>
      <c r="K170" s="39">
        <v>315</v>
      </c>
      <c r="L170" s="38">
        <v>10655466</v>
      </c>
      <c r="M170" s="38">
        <v>0</v>
      </c>
      <c r="N170" s="38">
        <v>0</v>
      </c>
      <c r="O170" s="38">
        <v>0</v>
      </c>
      <c r="P170" s="38">
        <v>0</v>
      </c>
      <c r="Q170" s="38">
        <v>10655466</v>
      </c>
      <c r="R170" s="38">
        <v>844.08422253380536</v>
      </c>
      <c r="S170" s="38">
        <v>5000</v>
      </c>
      <c r="T170" s="40" t="s">
        <v>39</v>
      </c>
    </row>
    <row r="171" spans="1:20" ht="15" customHeight="1" x14ac:dyDescent="0.2">
      <c r="A171" s="21">
        <f t="shared" si="5"/>
        <v>108</v>
      </c>
      <c r="B171" s="37" t="s">
        <v>197</v>
      </c>
      <c r="C171" s="37">
        <v>1976</v>
      </c>
      <c r="D171" s="42"/>
      <c r="E171" s="37" t="s">
        <v>21</v>
      </c>
      <c r="F171" s="37">
        <v>9</v>
      </c>
      <c r="G171" s="37">
        <v>4</v>
      </c>
      <c r="H171" s="38">
        <v>9281.2999999999993</v>
      </c>
      <c r="I171" s="38">
        <v>8124.4</v>
      </c>
      <c r="J171" s="38">
        <v>7847.5</v>
      </c>
      <c r="K171" s="39">
        <v>406</v>
      </c>
      <c r="L171" s="38">
        <v>7103644</v>
      </c>
      <c r="M171" s="38">
        <v>0</v>
      </c>
      <c r="N171" s="38">
        <v>0</v>
      </c>
      <c r="O171" s="38">
        <v>0</v>
      </c>
      <c r="P171" s="38">
        <v>0</v>
      </c>
      <c r="Q171" s="38">
        <v>7103644</v>
      </c>
      <c r="R171" s="38">
        <v>874.35921421889623</v>
      </c>
      <c r="S171" s="38">
        <v>5000</v>
      </c>
      <c r="T171" s="40" t="s">
        <v>39</v>
      </c>
    </row>
    <row r="172" spans="1:20" ht="15" customHeight="1" x14ac:dyDescent="0.2">
      <c r="A172" s="21">
        <f t="shared" si="5"/>
        <v>109</v>
      </c>
      <c r="B172" s="37" t="s">
        <v>198</v>
      </c>
      <c r="C172" s="37">
        <v>1982</v>
      </c>
      <c r="D172" s="42"/>
      <c r="E172" s="37" t="s">
        <v>20</v>
      </c>
      <c r="F172" s="37">
        <v>14</v>
      </c>
      <c r="G172" s="37">
        <v>1</v>
      </c>
      <c r="H172" s="38">
        <v>5296.5</v>
      </c>
      <c r="I172" s="38">
        <v>4090</v>
      </c>
      <c r="J172" s="38">
        <v>3944.7</v>
      </c>
      <c r="K172" s="39">
        <v>199</v>
      </c>
      <c r="L172" s="38">
        <v>4051317</v>
      </c>
      <c r="M172" s="38">
        <v>0</v>
      </c>
      <c r="N172" s="38">
        <v>0</v>
      </c>
      <c r="O172" s="38">
        <v>0</v>
      </c>
      <c r="P172" s="38">
        <v>0</v>
      </c>
      <c r="Q172" s="38">
        <v>4051317</v>
      </c>
      <c r="R172" s="38">
        <v>990.54205378973109</v>
      </c>
      <c r="S172" s="38">
        <v>5000</v>
      </c>
      <c r="T172" s="40" t="s">
        <v>39</v>
      </c>
    </row>
    <row r="173" spans="1:20" ht="15" customHeight="1" x14ac:dyDescent="0.25">
      <c r="A173" s="43"/>
    </row>
    <row r="174" spans="1:20" ht="15" customHeight="1" x14ac:dyDescent="0.25"/>
    <row r="175" spans="1:20" ht="15" customHeight="1" x14ac:dyDescent="0.25"/>
    <row r="176" spans="1:20" ht="15" customHeight="1" x14ac:dyDescent="0.25">
      <c r="B176" s="11" t="s">
        <v>19</v>
      </c>
      <c r="C176" s="12"/>
      <c r="D176" s="13"/>
      <c r="E176" s="13"/>
      <c r="F176" s="13"/>
      <c r="G176" s="12"/>
      <c r="H176" s="14"/>
      <c r="I176" s="14"/>
      <c r="J176" s="14"/>
      <c r="K176" s="14"/>
      <c r="L176" s="14"/>
      <c r="M176" s="15" t="s">
        <v>41</v>
      </c>
    </row>
    <row r="177" ht="15" customHeight="1" x14ac:dyDescent="0.25"/>
    <row r="178" ht="15" customHeight="1" x14ac:dyDescent="0.25"/>
    <row r="179" ht="15" customHeight="1" x14ac:dyDescent="0.25"/>
    <row r="180" ht="15" customHeight="1" x14ac:dyDescent="0.25"/>
  </sheetData>
  <sortState ref="B9:K99">
    <sortCondition ref="B9"/>
  </sortState>
  <mergeCells count="24">
    <mergeCell ref="S7:S9"/>
    <mergeCell ref="R7:R9"/>
    <mergeCell ref="T7:T10"/>
    <mergeCell ref="D8:D10"/>
    <mergeCell ref="J8:J9"/>
    <mergeCell ref="L8:L9"/>
    <mergeCell ref="M8:Q8"/>
    <mergeCell ref="C7:D7"/>
    <mergeCell ref="G7:G10"/>
    <mergeCell ref="H7:H9"/>
    <mergeCell ref="I7:J7"/>
    <mergeCell ref="L7:Q7"/>
    <mergeCell ref="A13:B13"/>
    <mergeCell ref="A14:B14"/>
    <mergeCell ref="A12:B12"/>
    <mergeCell ref="A63:B63"/>
    <mergeCell ref="A6:N6"/>
    <mergeCell ref="A7:A10"/>
    <mergeCell ref="B7:B10"/>
    <mergeCell ref="C8:C10"/>
    <mergeCell ref="E7:E10"/>
    <mergeCell ref="F7:F10"/>
    <mergeCell ref="K7:K9"/>
    <mergeCell ref="I8:I9"/>
  </mergeCells>
  <pageMargins left="0.98425196850393704" right="0.39370078740157483" top="0.59055118110236227" bottom="0.59055118110236227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251</vt:i4>
      </vt:variant>
    </vt:vector>
  </HeadingPairs>
  <TitlesOfParts>
    <vt:vector size="252" baseType="lpstr">
      <vt:lpstr>Лист1</vt:lpstr>
      <vt:lpstr>Лист1!sub_10000</vt:lpstr>
      <vt:lpstr>Лист1!sub_1004</vt:lpstr>
      <vt:lpstr>Лист1!sub_1020</vt:lpstr>
      <vt:lpstr>Лист1!sub_1022</vt:lpstr>
      <vt:lpstr>Лист1!sub_10241</vt:lpstr>
      <vt:lpstr>Лист1!sub_10351</vt:lpstr>
      <vt:lpstr>Лист1!sub_1037</vt:lpstr>
      <vt:lpstr>Лист1!sub_10562</vt:lpstr>
      <vt:lpstr>Лист1!sub_10941</vt:lpstr>
      <vt:lpstr>Лист1!sub_1104</vt:lpstr>
      <vt:lpstr>Лист1!sub_11262</vt:lpstr>
      <vt:lpstr>Лист1!sub_1145</vt:lpstr>
      <vt:lpstr>Лист1!sub_11503</vt:lpstr>
      <vt:lpstr>Лист1!sub_11505</vt:lpstr>
      <vt:lpstr>Лист1!sub_115409</vt:lpstr>
      <vt:lpstr>Лист1!sub_1162</vt:lpstr>
      <vt:lpstr>Лист1!sub_11771</vt:lpstr>
      <vt:lpstr>Лист1!sub_1178</vt:lpstr>
      <vt:lpstr>Лист1!sub_1179</vt:lpstr>
      <vt:lpstr>Лист1!sub_1182</vt:lpstr>
      <vt:lpstr>Лист1!sub_1186</vt:lpstr>
      <vt:lpstr>Лист1!sub_1187</vt:lpstr>
      <vt:lpstr>Лист1!sub_1188</vt:lpstr>
      <vt:lpstr>Лист1!sub_11900</vt:lpstr>
      <vt:lpstr>Лист1!sub_1194</vt:lpstr>
      <vt:lpstr>Лист1!sub_12111</vt:lpstr>
      <vt:lpstr>Лист1!sub_1249</vt:lpstr>
      <vt:lpstr>Лист1!sub_1253</vt:lpstr>
      <vt:lpstr>Лист1!sub_1256</vt:lpstr>
      <vt:lpstr>Лист1!sub_1257</vt:lpstr>
      <vt:lpstr>Лист1!sub_1258</vt:lpstr>
      <vt:lpstr>Лист1!sub_1263</vt:lpstr>
      <vt:lpstr>Лист1!sub_1266</vt:lpstr>
      <vt:lpstr>Лист1!sub_1290</vt:lpstr>
      <vt:lpstr>Лист1!sub_1292</vt:lpstr>
      <vt:lpstr>Лист1!sub_1293</vt:lpstr>
      <vt:lpstr>Лист1!sub_1294</vt:lpstr>
      <vt:lpstr>Лист1!sub_1313</vt:lpstr>
      <vt:lpstr>Лист1!sub_1314</vt:lpstr>
      <vt:lpstr>Лист1!sub_1315</vt:lpstr>
      <vt:lpstr>Лист1!sub_1327</vt:lpstr>
      <vt:lpstr>Лист1!sub_1345</vt:lpstr>
      <vt:lpstr>Лист1!sub_13481</vt:lpstr>
      <vt:lpstr>Лист1!sub_13561</vt:lpstr>
      <vt:lpstr>Лист1!sub_13562</vt:lpstr>
      <vt:lpstr>Лист1!sub_1374</vt:lpstr>
      <vt:lpstr>Лист1!sub_1377</vt:lpstr>
      <vt:lpstr>Лист1!sub_1381</vt:lpstr>
      <vt:lpstr>Лист1!sub_1382</vt:lpstr>
      <vt:lpstr>Лист1!sub_1383</vt:lpstr>
      <vt:lpstr>Лист1!sub_1405</vt:lpstr>
      <vt:lpstr>Лист1!sub_1452</vt:lpstr>
      <vt:lpstr>Лист1!sub_1457</vt:lpstr>
      <vt:lpstr>Лист1!sub_1469</vt:lpstr>
      <vt:lpstr>Лист1!sub_1471</vt:lpstr>
      <vt:lpstr>Лист1!sub_1486</vt:lpstr>
      <vt:lpstr>Лист1!sub_1508</vt:lpstr>
      <vt:lpstr>Лист1!sub_1511</vt:lpstr>
      <vt:lpstr>Лист1!sub_1516</vt:lpstr>
      <vt:lpstr>Лист1!sub_15171</vt:lpstr>
      <vt:lpstr>Лист1!sub_1520</vt:lpstr>
      <vt:lpstr>Лист1!sub_1524</vt:lpstr>
      <vt:lpstr>Лист1!sub_1530</vt:lpstr>
      <vt:lpstr>Лист1!sub_1545</vt:lpstr>
      <vt:lpstr>Лист1!sub_1546</vt:lpstr>
      <vt:lpstr>Лист1!sub_1574</vt:lpstr>
      <vt:lpstr>Лист1!sub_1581</vt:lpstr>
      <vt:lpstr>Лист1!sub_1583</vt:lpstr>
      <vt:lpstr>Лист1!sub_1603</vt:lpstr>
      <vt:lpstr>Лист1!sub_1604</vt:lpstr>
      <vt:lpstr>Лист1!sub_1606</vt:lpstr>
      <vt:lpstr>Лист1!sub_1607</vt:lpstr>
      <vt:lpstr>Лист1!sub_16141</vt:lpstr>
      <vt:lpstr>Лист1!sub_1622</vt:lpstr>
      <vt:lpstr>Лист1!sub_1627</vt:lpstr>
      <vt:lpstr>Лист1!sub_1637</vt:lpstr>
      <vt:lpstr>Лист1!sub_1640</vt:lpstr>
      <vt:lpstr>Лист1!sub_1644</vt:lpstr>
      <vt:lpstr>Лист1!sub_1645</vt:lpstr>
      <vt:lpstr>Лист1!sub_1656</vt:lpstr>
      <vt:lpstr>Лист1!sub_1658</vt:lpstr>
      <vt:lpstr>Лист1!sub_16591</vt:lpstr>
      <vt:lpstr>Лист1!sub_16621</vt:lpstr>
      <vt:lpstr>Лист1!sub_1664</vt:lpstr>
      <vt:lpstr>Лист1!sub_1666</vt:lpstr>
      <vt:lpstr>Лист1!sub_1671</vt:lpstr>
      <vt:lpstr>Лист1!sub_1677</vt:lpstr>
      <vt:lpstr>Лист1!sub_1678</vt:lpstr>
      <vt:lpstr>Лист1!sub_1679</vt:lpstr>
      <vt:lpstr>Лист1!sub_1694</vt:lpstr>
      <vt:lpstr>Лист1!sub_1697</vt:lpstr>
      <vt:lpstr>Лист1!sub_1698</vt:lpstr>
      <vt:lpstr>Лист1!sub_1703</vt:lpstr>
      <vt:lpstr>Лист1!sub_1713</vt:lpstr>
      <vt:lpstr>Лист1!sub_1714</vt:lpstr>
      <vt:lpstr>Лист1!sub_1719</vt:lpstr>
      <vt:lpstr>Лист1!sub_1720</vt:lpstr>
      <vt:lpstr>Лист1!sub_17371</vt:lpstr>
      <vt:lpstr>Лист1!sub_1799</vt:lpstr>
      <vt:lpstr>Лист1!sub_1800</vt:lpstr>
      <vt:lpstr>Лист1!sub_1801</vt:lpstr>
      <vt:lpstr>Лист1!sub_1802</vt:lpstr>
      <vt:lpstr>Лист1!sub_1803</vt:lpstr>
      <vt:lpstr>Лист1!sub_18291</vt:lpstr>
      <vt:lpstr>Лист1!sub_1834</vt:lpstr>
      <vt:lpstr>Лист1!sub_1835</vt:lpstr>
      <vt:lpstr>Лист1!sub_1837</vt:lpstr>
      <vt:lpstr>Лист1!sub_1857</vt:lpstr>
      <vt:lpstr>Лист1!sub_1885</vt:lpstr>
      <vt:lpstr>Лист1!sub_1900</vt:lpstr>
      <vt:lpstr>Лист1!sub_1906</vt:lpstr>
      <vt:lpstr>Лист1!sub_1911</vt:lpstr>
      <vt:lpstr>Лист1!sub_1916</vt:lpstr>
      <vt:lpstr>Лист1!sub_1927</vt:lpstr>
      <vt:lpstr>Лист1!sub_1960</vt:lpstr>
      <vt:lpstr>Лист1!sub_1967</vt:lpstr>
      <vt:lpstr>Лист1!sub_1973</vt:lpstr>
      <vt:lpstr>Лист1!sub_1982</vt:lpstr>
      <vt:lpstr>Лист1!sub_1987</vt:lpstr>
      <vt:lpstr>Лист1!sub_1989</vt:lpstr>
      <vt:lpstr>Лист1!sub_2002</vt:lpstr>
      <vt:lpstr>Лист1!sub_2004</vt:lpstr>
      <vt:lpstr>Лист1!sub_2014</vt:lpstr>
      <vt:lpstr>Лист1!sub_2015</vt:lpstr>
      <vt:lpstr>Лист1!sub_20291</vt:lpstr>
      <vt:lpstr>Лист1!sub_2030</vt:lpstr>
      <vt:lpstr>Лист1!sub_2031</vt:lpstr>
      <vt:lpstr>Лист1!sub_2033</vt:lpstr>
      <vt:lpstr>Лист1!sub_2035</vt:lpstr>
      <vt:lpstr>Лист1!sub_2039</vt:lpstr>
      <vt:lpstr>Лист1!sub_2048</vt:lpstr>
      <vt:lpstr>Лист1!sub_2057</vt:lpstr>
      <vt:lpstr>Лист1!sub_2058</vt:lpstr>
      <vt:lpstr>Лист1!sub_2096</vt:lpstr>
      <vt:lpstr>Лист1!sub_2109</vt:lpstr>
      <vt:lpstr>Лист1!sub_2111</vt:lpstr>
      <vt:lpstr>Лист1!sub_2127</vt:lpstr>
      <vt:lpstr>Лист1!sub_2131</vt:lpstr>
      <vt:lpstr>Лист1!sub_2132</vt:lpstr>
      <vt:lpstr>Лист1!sub_2171</vt:lpstr>
      <vt:lpstr>Лист1!sub_2173</vt:lpstr>
      <vt:lpstr>Лист1!sub_21751</vt:lpstr>
      <vt:lpstr>Лист1!sub_2176</vt:lpstr>
      <vt:lpstr>Лист1!sub_21951</vt:lpstr>
      <vt:lpstr>Лист1!sub_2212</vt:lpstr>
      <vt:lpstr>Лист1!sub_2236</vt:lpstr>
      <vt:lpstr>Лист1!sub_22591</vt:lpstr>
      <vt:lpstr>Лист1!sub_2279</vt:lpstr>
      <vt:lpstr>Лист1!sub_2282</vt:lpstr>
      <vt:lpstr>Лист1!sub_2288</vt:lpstr>
      <vt:lpstr>Лист1!sub_2296</vt:lpstr>
      <vt:lpstr>Лист1!sub_2338</vt:lpstr>
      <vt:lpstr>Лист1!sub_23381</vt:lpstr>
      <vt:lpstr>Лист1!sub_2339</vt:lpstr>
      <vt:lpstr>Лист1!sub_2342</vt:lpstr>
      <vt:lpstr>Лист1!sub_2344</vt:lpstr>
      <vt:lpstr>Лист1!sub_2345</vt:lpstr>
      <vt:lpstr>Лист1!sub_2346</vt:lpstr>
      <vt:lpstr>Лист1!sub_2351</vt:lpstr>
      <vt:lpstr>Лист1!sub_2367</vt:lpstr>
      <vt:lpstr>Лист1!sub_2425</vt:lpstr>
      <vt:lpstr>Лист1!sub_24641</vt:lpstr>
      <vt:lpstr>Лист1!sub_2472</vt:lpstr>
      <vt:lpstr>Лист1!sub_2475</vt:lpstr>
      <vt:lpstr>Лист1!sub_2476</vt:lpstr>
      <vt:lpstr>Лист1!sub_2478</vt:lpstr>
      <vt:lpstr>Лист1!sub_2482</vt:lpstr>
      <vt:lpstr>Лист1!sub_2484</vt:lpstr>
      <vt:lpstr>Лист1!sub_2501</vt:lpstr>
      <vt:lpstr>Лист1!sub_25021</vt:lpstr>
      <vt:lpstr>Лист1!sub_2506</vt:lpstr>
      <vt:lpstr>Лист1!sub_2513</vt:lpstr>
      <vt:lpstr>Лист1!sub_2514</vt:lpstr>
      <vt:lpstr>Лист1!sub_2521</vt:lpstr>
      <vt:lpstr>Лист1!sub_2524</vt:lpstr>
      <vt:lpstr>Лист1!sub_2529</vt:lpstr>
      <vt:lpstr>Лист1!sub_253</vt:lpstr>
      <vt:lpstr>Лист1!sub_2701</vt:lpstr>
      <vt:lpstr>Лист1!sub_318</vt:lpstr>
      <vt:lpstr>Лист1!sub_369</vt:lpstr>
      <vt:lpstr>Лист1!sub_371</vt:lpstr>
      <vt:lpstr>Лист1!sub_373</vt:lpstr>
      <vt:lpstr>Лист1!sub_374</vt:lpstr>
      <vt:lpstr>Лист1!sub_377</vt:lpstr>
      <vt:lpstr>Лист1!sub_379</vt:lpstr>
      <vt:lpstr>Лист1!sub_389</vt:lpstr>
      <vt:lpstr>Лист1!sub_392</vt:lpstr>
      <vt:lpstr>Лист1!sub_4041</vt:lpstr>
      <vt:lpstr>Лист1!sub_422</vt:lpstr>
      <vt:lpstr>Лист1!sub_426</vt:lpstr>
      <vt:lpstr>Лист1!sub_431</vt:lpstr>
      <vt:lpstr>Лист1!sub_4431</vt:lpstr>
      <vt:lpstr>Лист1!sub_4621</vt:lpstr>
      <vt:lpstr>Лист1!sub_466</vt:lpstr>
      <vt:lpstr>Лист1!sub_482</vt:lpstr>
      <vt:lpstr>Лист1!sub_492</vt:lpstr>
      <vt:lpstr>Лист1!sub_4981</vt:lpstr>
      <vt:lpstr>Лист1!sub_5261</vt:lpstr>
      <vt:lpstr>Лист1!sub_5262</vt:lpstr>
      <vt:lpstr>Лист1!sub_533</vt:lpstr>
      <vt:lpstr>Лист1!sub_542</vt:lpstr>
      <vt:lpstr>Лист1!sub_545</vt:lpstr>
      <vt:lpstr>Лист1!sub_548</vt:lpstr>
      <vt:lpstr>Лист1!sub_550</vt:lpstr>
      <vt:lpstr>Лист1!sub_565</vt:lpstr>
      <vt:lpstr>Лист1!sub_566</vt:lpstr>
      <vt:lpstr>Лист1!sub_572</vt:lpstr>
      <vt:lpstr>Лист1!sub_574</vt:lpstr>
      <vt:lpstr>Лист1!sub_575</vt:lpstr>
      <vt:lpstr>Лист1!sub_614</vt:lpstr>
      <vt:lpstr>Лист1!sub_615</vt:lpstr>
      <vt:lpstr>Лист1!sub_624</vt:lpstr>
      <vt:lpstr>Лист1!sub_645</vt:lpstr>
      <vt:lpstr>Лист1!sub_646</vt:lpstr>
      <vt:lpstr>Лист1!sub_659</vt:lpstr>
      <vt:lpstr>Лист1!sub_662</vt:lpstr>
      <vt:lpstr>Лист1!sub_665</vt:lpstr>
      <vt:lpstr>Лист1!sub_666</vt:lpstr>
      <vt:lpstr>Лист1!sub_6871</vt:lpstr>
      <vt:lpstr>Лист1!sub_6901</vt:lpstr>
      <vt:lpstr>Лист1!sub_698</vt:lpstr>
      <vt:lpstr>Лист1!sub_7141</vt:lpstr>
      <vt:lpstr>Лист1!sub_715</vt:lpstr>
      <vt:lpstr>Лист1!sub_737</vt:lpstr>
      <vt:lpstr>Лист1!sub_743</vt:lpstr>
      <vt:lpstr>Лист1!sub_744</vt:lpstr>
      <vt:lpstr>Лист1!sub_745</vt:lpstr>
      <vt:lpstr>Лист1!sub_746</vt:lpstr>
      <vt:lpstr>Лист1!sub_747</vt:lpstr>
      <vt:lpstr>Лист1!sub_749</vt:lpstr>
      <vt:lpstr>Лист1!sub_754</vt:lpstr>
      <vt:lpstr>Лист1!sub_781</vt:lpstr>
      <vt:lpstr>Лист1!sub_8141</vt:lpstr>
      <vt:lpstr>Лист1!sub_8161</vt:lpstr>
      <vt:lpstr>Лист1!sub_818</vt:lpstr>
      <vt:lpstr>Лист1!sub_820</vt:lpstr>
      <vt:lpstr>Лист1!sub_842</vt:lpstr>
      <vt:lpstr>Лист1!sub_844</vt:lpstr>
      <vt:lpstr>Лист1!sub_850</vt:lpstr>
      <vt:lpstr>Лист1!sub_851</vt:lpstr>
      <vt:lpstr>Лист1!sub_852</vt:lpstr>
      <vt:lpstr>Лист1!sub_853</vt:lpstr>
      <vt:lpstr>Лист1!sub_854</vt:lpstr>
      <vt:lpstr>Лист1!sub_8601</vt:lpstr>
      <vt:lpstr>Лист1!sub_8831</vt:lpstr>
      <vt:lpstr>Лист1!sub_9421</vt:lpstr>
      <vt:lpstr>Лист1!sub_947</vt:lpstr>
      <vt:lpstr>Лист1!sub_972</vt:lpstr>
      <vt:lpstr>Лист1!sub_9951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Протокольная часть</cp:lastModifiedBy>
  <cp:lastPrinted>2017-04-07T08:18:43Z</cp:lastPrinted>
  <dcterms:created xsi:type="dcterms:W3CDTF">2014-05-12T12:42:22Z</dcterms:created>
  <dcterms:modified xsi:type="dcterms:W3CDTF">2017-04-12T08:28:26Z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