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732"/>
  </bookViews>
  <sheets>
    <sheet name="Прил.1" sheetId="21" r:id="rId1"/>
  </sheets>
  <definedNames>
    <definedName name="_xlnm.Print_Area" localSheetId="0">Прил.1!$A$1:$T$392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6" i="21" l="1"/>
  <c r="Q386" i="21"/>
  <c r="R385" i="21"/>
  <c r="Q385" i="21"/>
  <c r="R384" i="21"/>
  <c r="Q384" i="21"/>
  <c r="R383" i="21"/>
  <c r="Q383" i="21"/>
  <c r="R382" i="21"/>
  <c r="Q382" i="21"/>
  <c r="R381" i="21"/>
  <c r="Q381" i="21"/>
  <c r="R380" i="21"/>
  <c r="Q380" i="21"/>
  <c r="R379" i="21"/>
  <c r="Q379" i="21"/>
  <c r="R378" i="21"/>
  <c r="Q378" i="21"/>
  <c r="R377" i="21"/>
  <c r="Q377" i="21"/>
  <c r="R376" i="21"/>
  <c r="Q376" i="21"/>
  <c r="R375" i="21"/>
  <c r="Q375" i="21"/>
  <c r="R374" i="21"/>
  <c r="Q374" i="21"/>
  <c r="R373" i="21"/>
  <c r="Q373" i="21"/>
  <c r="R372" i="21"/>
  <c r="Q372" i="21"/>
  <c r="R371" i="21"/>
  <c r="Q371" i="21"/>
  <c r="R370" i="21"/>
  <c r="Q370" i="21"/>
  <c r="R369" i="21"/>
  <c r="Q369" i="21"/>
  <c r="R368" i="21"/>
  <c r="Q368" i="21"/>
  <c r="R367" i="21"/>
  <c r="Q367" i="21"/>
  <c r="R366" i="21"/>
  <c r="Q366" i="21"/>
  <c r="R365" i="21"/>
  <c r="Q365" i="21"/>
  <c r="R364" i="21"/>
  <c r="Q364" i="21"/>
  <c r="R363" i="21"/>
  <c r="Q363" i="21"/>
  <c r="R362" i="21"/>
  <c r="Q362" i="21"/>
  <c r="R361" i="21"/>
  <c r="Q361" i="21"/>
  <c r="R360" i="21"/>
  <c r="Q360" i="21"/>
  <c r="R359" i="21"/>
  <c r="Q359" i="21"/>
  <c r="R358" i="21"/>
  <c r="Q358" i="21"/>
  <c r="R357" i="21"/>
  <c r="Q357" i="21"/>
  <c r="R356" i="21"/>
  <c r="Q356" i="21"/>
  <c r="R355" i="21"/>
  <c r="Q355" i="21"/>
  <c r="R354" i="21"/>
  <c r="Q354" i="21"/>
  <c r="R353" i="21"/>
  <c r="Q353" i="21"/>
  <c r="R352" i="21"/>
  <c r="Q352" i="21"/>
  <c r="R351" i="21"/>
  <c r="Q351" i="21"/>
  <c r="R350" i="21"/>
  <c r="Q350" i="21"/>
  <c r="R349" i="21"/>
  <c r="Q349" i="21"/>
  <c r="R348" i="21"/>
  <c r="Q348" i="21"/>
  <c r="R347" i="21"/>
  <c r="Q347" i="21"/>
  <c r="R346" i="21"/>
  <c r="Q346" i="21"/>
  <c r="R345" i="21"/>
  <c r="Q345" i="21"/>
  <c r="R344" i="21"/>
  <c r="Q344" i="21"/>
  <c r="R343" i="21"/>
  <c r="Q343" i="21"/>
  <c r="R342" i="21"/>
  <c r="Q342" i="21"/>
  <c r="R341" i="21"/>
  <c r="Q341" i="21"/>
  <c r="R340" i="21"/>
  <c r="Q340" i="21"/>
  <c r="R339" i="21"/>
  <c r="Q339" i="21"/>
  <c r="R338" i="21"/>
  <c r="Q338" i="21"/>
  <c r="R337" i="21"/>
  <c r="Q337" i="21"/>
  <c r="R336" i="21"/>
  <c r="Q336" i="21"/>
  <c r="R335" i="21"/>
  <c r="Q335" i="21"/>
  <c r="R334" i="21"/>
  <c r="Q334" i="21"/>
  <c r="R333" i="21"/>
  <c r="Q333" i="21"/>
  <c r="R332" i="21"/>
  <c r="Q332" i="21"/>
  <c r="R331" i="21"/>
  <c r="Q331" i="21"/>
  <c r="R330" i="21"/>
  <c r="Q330" i="21"/>
  <c r="R329" i="21"/>
  <c r="Q329" i="21"/>
  <c r="R328" i="21"/>
  <c r="Q328" i="21"/>
  <c r="R327" i="21"/>
  <c r="Q327" i="21"/>
  <c r="R326" i="21"/>
  <c r="Q326" i="21"/>
  <c r="R325" i="21"/>
  <c r="Q325" i="21"/>
  <c r="R324" i="21"/>
  <c r="Q324" i="21"/>
  <c r="R323" i="21"/>
  <c r="Q323" i="21"/>
  <c r="R322" i="21"/>
  <c r="Q322" i="21"/>
  <c r="R321" i="21"/>
  <c r="Q321" i="21"/>
  <c r="R320" i="21"/>
  <c r="Q320" i="21"/>
  <c r="R319" i="21"/>
  <c r="Q319" i="21"/>
  <c r="R318" i="21"/>
  <c r="Q318" i="21"/>
  <c r="R317" i="21"/>
  <c r="Q317" i="21"/>
  <c r="R316" i="21"/>
  <c r="Q316" i="21"/>
  <c r="R315" i="21"/>
  <c r="Q315" i="21"/>
  <c r="R314" i="21"/>
  <c r="Q314" i="21"/>
  <c r="R313" i="21"/>
  <c r="Q313" i="21"/>
  <c r="R312" i="21"/>
  <c r="Q312" i="21"/>
  <c r="R311" i="21"/>
  <c r="Q311" i="21"/>
  <c r="R310" i="21"/>
  <c r="Q310" i="21"/>
  <c r="R309" i="21"/>
  <c r="Q309" i="21"/>
  <c r="R308" i="21"/>
  <c r="Q308" i="21"/>
  <c r="R307" i="21"/>
  <c r="Q307" i="21"/>
  <c r="R306" i="21"/>
  <c r="Q306" i="21"/>
  <c r="R305" i="21"/>
  <c r="Q305" i="21"/>
  <c r="R304" i="21"/>
  <c r="Q304" i="21"/>
  <c r="R303" i="21"/>
  <c r="Q303" i="21"/>
  <c r="R302" i="21"/>
  <c r="Q302" i="21"/>
  <c r="R301" i="21"/>
  <c r="Q301" i="21"/>
  <c r="R300" i="21"/>
  <c r="Q300" i="21"/>
  <c r="R299" i="21"/>
  <c r="Q299" i="21"/>
  <c r="R298" i="21"/>
  <c r="Q298" i="21"/>
  <c r="R297" i="21"/>
  <c r="Q297" i="21"/>
  <c r="R296" i="21"/>
  <c r="Q296" i="21"/>
  <c r="R295" i="21"/>
  <c r="Q295" i="21"/>
  <c r="R294" i="21"/>
  <c r="Q294" i="21"/>
  <c r="R293" i="21"/>
  <c r="Q293" i="21"/>
  <c r="R292" i="21"/>
  <c r="Q292" i="21"/>
  <c r="R291" i="21"/>
  <c r="Q291" i="21"/>
  <c r="R290" i="21"/>
  <c r="Q290" i="21"/>
  <c r="R289" i="21"/>
  <c r="Q289" i="21"/>
  <c r="R288" i="21"/>
  <c r="Q288" i="21"/>
  <c r="R287" i="21"/>
  <c r="Q287" i="21"/>
  <c r="R286" i="21"/>
  <c r="Q286" i="21"/>
  <c r="R285" i="21"/>
  <c r="Q285" i="21"/>
  <c r="R284" i="21"/>
  <c r="Q284" i="21"/>
  <c r="R283" i="21"/>
  <c r="Q283" i="21"/>
  <c r="R282" i="21"/>
  <c r="Q282" i="21"/>
  <c r="R281" i="21"/>
  <c r="Q281" i="21"/>
  <c r="R280" i="21"/>
  <c r="Q280" i="21"/>
  <c r="R279" i="21"/>
  <c r="Q279" i="21"/>
  <c r="R278" i="21"/>
  <c r="Q278" i="21"/>
  <c r="R277" i="21"/>
  <c r="Q277" i="21"/>
  <c r="R276" i="21"/>
  <c r="Q276" i="21"/>
  <c r="R275" i="21"/>
  <c r="Q275" i="21"/>
  <c r="R274" i="21"/>
  <c r="Q274" i="21"/>
  <c r="R273" i="21"/>
  <c r="Q273" i="21"/>
  <c r="R272" i="21"/>
  <c r="Q272" i="21"/>
  <c r="R271" i="21"/>
  <c r="Q271" i="21"/>
  <c r="R270" i="21"/>
  <c r="Q270" i="21"/>
  <c r="R269" i="21"/>
  <c r="Q269" i="21"/>
  <c r="R268" i="21"/>
  <c r="Q268" i="21"/>
  <c r="R267" i="21"/>
  <c r="Q267" i="21"/>
  <c r="R266" i="21"/>
  <c r="Q266" i="21"/>
  <c r="R265" i="21"/>
  <c r="Q265" i="21"/>
  <c r="R264" i="21"/>
  <c r="Q264" i="21"/>
  <c r="R263" i="21"/>
  <c r="Q263" i="21"/>
  <c r="R262" i="21"/>
  <c r="Q262" i="21"/>
  <c r="R261" i="21"/>
  <c r="Q261" i="21"/>
  <c r="R260" i="21"/>
  <c r="Q260" i="21"/>
  <c r="R259" i="21"/>
  <c r="Q259" i="21"/>
  <c r="R258" i="21"/>
  <c r="Q258" i="21"/>
  <c r="R257" i="21"/>
  <c r="Q257" i="21"/>
  <c r="R256" i="21"/>
  <c r="Q256" i="21"/>
  <c r="R255" i="21"/>
  <c r="Q255" i="21"/>
  <c r="R254" i="21"/>
  <c r="Q254" i="21"/>
  <c r="R253" i="21"/>
  <c r="Q253" i="21"/>
  <c r="R252" i="21"/>
  <c r="Q252" i="21"/>
  <c r="R251" i="21"/>
  <c r="Q251" i="21"/>
  <c r="R250" i="21"/>
  <c r="Q250" i="21"/>
  <c r="R249" i="21"/>
  <c r="Q249" i="21"/>
  <c r="R248" i="21"/>
  <c r="Q248" i="21"/>
  <c r="R247" i="21"/>
  <c r="Q247" i="21"/>
  <c r="R246" i="21"/>
  <c r="Q246" i="21"/>
  <c r="R245" i="21"/>
  <c r="Q245" i="21"/>
  <c r="R244" i="21"/>
  <c r="Q244" i="21"/>
  <c r="R243" i="21"/>
  <c r="Q243" i="21"/>
  <c r="R242" i="21"/>
  <c r="Q242" i="21"/>
  <c r="R241" i="21"/>
  <c r="Q241" i="21"/>
  <c r="R240" i="21"/>
  <c r="Q240" i="21"/>
  <c r="R239" i="21"/>
  <c r="Q239" i="21"/>
  <c r="R238" i="21"/>
  <c r="Q238" i="21"/>
  <c r="R237" i="21"/>
  <c r="Q237" i="21"/>
  <c r="R236" i="21"/>
  <c r="Q236" i="21"/>
  <c r="R235" i="21"/>
  <c r="Q235" i="21"/>
  <c r="R234" i="21"/>
  <c r="Q234" i="21"/>
  <c r="R233" i="21"/>
  <c r="Q233" i="21"/>
  <c r="R232" i="21"/>
  <c r="Q232" i="21"/>
  <c r="R231" i="21"/>
  <c r="Q231" i="21"/>
  <c r="R230" i="21"/>
  <c r="Q230" i="21"/>
  <c r="R229" i="21"/>
  <c r="Q229" i="21"/>
  <c r="R228" i="21"/>
  <c r="Q228" i="21"/>
  <c r="R227" i="21"/>
  <c r="Q227" i="21"/>
  <c r="R226" i="21"/>
  <c r="Q226" i="21"/>
  <c r="R225" i="21"/>
  <c r="Q225" i="21"/>
  <c r="R224" i="21"/>
  <c r="Q224" i="21"/>
  <c r="R223" i="21"/>
  <c r="Q223" i="21"/>
  <c r="R222" i="21"/>
  <c r="Q222" i="21"/>
  <c r="R221" i="21"/>
  <c r="Q221" i="21"/>
  <c r="R220" i="21"/>
  <c r="Q220" i="21"/>
  <c r="R219" i="21"/>
  <c r="Q219" i="21"/>
  <c r="R218" i="21"/>
  <c r="Q218" i="21"/>
  <c r="R217" i="21"/>
  <c r="Q217" i="21"/>
  <c r="R216" i="21"/>
  <c r="Q216" i="21"/>
  <c r="R215" i="21"/>
  <c r="Q215" i="21"/>
  <c r="R214" i="21"/>
  <c r="Q214" i="21"/>
  <c r="R213" i="21"/>
  <c r="Q213" i="21"/>
  <c r="R212" i="21"/>
  <c r="Q212" i="21"/>
  <c r="R211" i="21"/>
  <c r="Q211" i="21"/>
  <c r="R210" i="21"/>
  <c r="Q210" i="21"/>
  <c r="R209" i="21"/>
  <c r="Q209" i="21"/>
  <c r="R208" i="21"/>
  <c r="Q208" i="21"/>
  <c r="R207" i="21"/>
  <c r="Q207" i="21"/>
  <c r="R206" i="21"/>
  <c r="Q206" i="21"/>
  <c r="R205" i="21"/>
  <c r="Q205" i="21"/>
  <c r="R204" i="21"/>
  <c r="Q204" i="21"/>
  <c r="Q203" i="21" s="1"/>
  <c r="Q202" i="21" s="1"/>
  <c r="P203" i="21"/>
  <c r="P202" i="21" s="1"/>
  <c r="O203" i="21"/>
  <c r="O202" i="21" s="1"/>
  <c r="N203" i="21"/>
  <c r="M203" i="21"/>
  <c r="M202" i="21" s="1"/>
  <c r="L203" i="21"/>
  <c r="R203" i="21" s="1"/>
  <c r="K203" i="21"/>
  <c r="K202" i="21" s="1"/>
  <c r="J203" i="21"/>
  <c r="I203" i="21"/>
  <c r="I202" i="21" s="1"/>
  <c r="H203" i="21"/>
  <c r="H202" i="21" s="1"/>
  <c r="N202" i="21"/>
  <c r="J202" i="21"/>
  <c r="R201" i="21"/>
  <c r="Q201" i="21"/>
  <c r="R200" i="21"/>
  <c r="Q200" i="21"/>
  <c r="R199" i="21"/>
  <c r="Q199" i="21"/>
  <c r="R198" i="21"/>
  <c r="Q198" i="21"/>
  <c r="R197" i="21"/>
  <c r="Q197" i="21"/>
  <c r="R196" i="21"/>
  <c r="Q196" i="21"/>
  <c r="R195" i="21"/>
  <c r="Q195" i="21"/>
  <c r="R194" i="21"/>
  <c r="Q194" i="21"/>
  <c r="R193" i="21"/>
  <c r="Q193" i="21"/>
  <c r="R192" i="21"/>
  <c r="Q192" i="21"/>
  <c r="R191" i="21"/>
  <c r="Q191" i="21"/>
  <c r="R190" i="21"/>
  <c r="Q190" i="21"/>
  <c r="R189" i="21"/>
  <c r="Q189" i="21"/>
  <c r="R188" i="21"/>
  <c r="Q188" i="21"/>
  <c r="R187" i="21"/>
  <c r="Q187" i="21"/>
  <c r="R186" i="21"/>
  <c r="Q186" i="21"/>
  <c r="R185" i="21"/>
  <c r="Q185" i="21"/>
  <c r="R184" i="21"/>
  <c r="Q184" i="21"/>
  <c r="R183" i="21"/>
  <c r="Q183" i="21"/>
  <c r="R182" i="21"/>
  <c r="Q182" i="21"/>
  <c r="R181" i="21"/>
  <c r="Q181" i="21"/>
  <c r="R180" i="21"/>
  <c r="Q180" i="21"/>
  <c r="R179" i="21"/>
  <c r="Q179" i="21"/>
  <c r="R178" i="21"/>
  <c r="Q178" i="21"/>
  <c r="R177" i="21"/>
  <c r="Q177" i="21"/>
  <c r="R176" i="21"/>
  <c r="Q176" i="21"/>
  <c r="R175" i="21"/>
  <c r="Q175" i="21"/>
  <c r="R174" i="21"/>
  <c r="Q174" i="21"/>
  <c r="R173" i="21"/>
  <c r="Q173" i="21"/>
  <c r="R172" i="21"/>
  <c r="Q172" i="21"/>
  <c r="R171" i="21"/>
  <c r="Q171" i="21"/>
  <c r="R170" i="21"/>
  <c r="Q170" i="21"/>
  <c r="R169" i="21"/>
  <c r="Q169" i="21"/>
  <c r="R168" i="21"/>
  <c r="Q168" i="21"/>
  <c r="R167" i="21"/>
  <c r="Q167" i="21"/>
  <c r="R166" i="21"/>
  <c r="Q166" i="21"/>
  <c r="R165" i="21"/>
  <c r="Q165" i="21"/>
  <c r="R164" i="21"/>
  <c r="Q164" i="21"/>
  <c r="R163" i="21"/>
  <c r="Q163" i="21"/>
  <c r="R162" i="21"/>
  <c r="Q162" i="21"/>
  <c r="R161" i="21"/>
  <c r="Q161" i="21"/>
  <c r="R160" i="21"/>
  <c r="Q160" i="21"/>
  <c r="R159" i="21"/>
  <c r="Q159" i="21"/>
  <c r="R158" i="21"/>
  <c r="Q158" i="21"/>
  <c r="R157" i="21"/>
  <c r="Q157" i="21"/>
  <c r="R156" i="21"/>
  <c r="Q156" i="21"/>
  <c r="R155" i="21"/>
  <c r="Q155" i="21"/>
  <c r="R154" i="21"/>
  <c r="Q154" i="21"/>
  <c r="R153" i="21"/>
  <c r="Q153" i="21"/>
  <c r="R152" i="21"/>
  <c r="Q152" i="21"/>
  <c r="R151" i="21"/>
  <c r="Q151" i="21"/>
  <c r="R150" i="21"/>
  <c r="Q150" i="21"/>
  <c r="R149" i="21"/>
  <c r="Q149" i="21"/>
  <c r="R148" i="21"/>
  <c r="Q148" i="21"/>
  <c r="R147" i="21"/>
  <c r="Q147" i="21"/>
  <c r="R146" i="21"/>
  <c r="Q146" i="21"/>
  <c r="R145" i="21"/>
  <c r="Q145" i="21"/>
  <c r="R144" i="21"/>
  <c r="Q144" i="21"/>
  <c r="R143" i="21"/>
  <c r="Q143" i="21"/>
  <c r="R142" i="21"/>
  <c r="Q142" i="21"/>
  <c r="R141" i="21"/>
  <c r="Q141" i="21"/>
  <c r="R140" i="21"/>
  <c r="Q140" i="21"/>
  <c r="R139" i="21"/>
  <c r="Q139" i="21"/>
  <c r="R138" i="21"/>
  <c r="Q138" i="21"/>
  <c r="R137" i="21"/>
  <c r="Q137" i="21"/>
  <c r="R136" i="21"/>
  <c r="Q136" i="21"/>
  <c r="R135" i="21"/>
  <c r="Q135" i="21"/>
  <c r="R134" i="21"/>
  <c r="Q134" i="21"/>
  <c r="R133" i="21"/>
  <c r="Q133" i="21"/>
  <c r="R132" i="21"/>
  <c r="Q132" i="21"/>
  <c r="R131" i="21"/>
  <c r="Q131" i="21"/>
  <c r="R130" i="21"/>
  <c r="Q130" i="21"/>
  <c r="R129" i="21"/>
  <c r="Q129" i="21"/>
  <c r="R128" i="21"/>
  <c r="Q128" i="21"/>
  <c r="R127" i="21"/>
  <c r="Q127" i="21"/>
  <c r="R126" i="21"/>
  <c r="Q126" i="21"/>
  <c r="R125" i="21"/>
  <c r="Q125" i="21"/>
  <c r="R124" i="21"/>
  <c r="Q124" i="21"/>
  <c r="R123" i="21"/>
  <c r="Q123" i="21"/>
  <c r="R122" i="21"/>
  <c r="Q122" i="21"/>
  <c r="R121" i="21"/>
  <c r="Q121" i="21"/>
  <c r="R120" i="21"/>
  <c r="Q120" i="21"/>
  <c r="R119" i="21"/>
  <c r="Q119" i="21"/>
  <c r="R118" i="21"/>
  <c r="Q118" i="21"/>
  <c r="R117" i="21"/>
  <c r="Q117" i="21"/>
  <c r="R116" i="21"/>
  <c r="Q116" i="21"/>
  <c r="R115" i="21"/>
  <c r="Q115" i="21"/>
  <c r="R114" i="21"/>
  <c r="Q114" i="21"/>
  <c r="R113" i="21"/>
  <c r="Q113" i="21"/>
  <c r="R112" i="21"/>
  <c r="Q112" i="21"/>
  <c r="R111" i="21"/>
  <c r="Q111" i="21"/>
  <c r="R110" i="21"/>
  <c r="Q110" i="21"/>
  <c r="R109" i="21"/>
  <c r="Q109" i="21"/>
  <c r="R108" i="21"/>
  <c r="Q108" i="21"/>
  <c r="R107" i="21"/>
  <c r="Q107" i="21"/>
  <c r="R106" i="21"/>
  <c r="Q106" i="21"/>
  <c r="R105" i="21"/>
  <c r="Q105" i="21"/>
  <c r="R104" i="21"/>
  <c r="Q104" i="21"/>
  <c r="R103" i="21"/>
  <c r="Q103" i="21"/>
  <c r="P102" i="21"/>
  <c r="P101" i="21" s="1"/>
  <c r="O102" i="21"/>
  <c r="O101" i="21" s="1"/>
  <c r="N102" i="21"/>
  <c r="M102" i="21"/>
  <c r="M101" i="21" s="1"/>
  <c r="L102" i="21"/>
  <c r="R102" i="21" s="1"/>
  <c r="K102" i="21"/>
  <c r="K101" i="21" s="1"/>
  <c r="J102" i="21"/>
  <c r="J101" i="21" s="1"/>
  <c r="I102" i="21"/>
  <c r="I101" i="21" s="1"/>
  <c r="H102" i="21"/>
  <c r="H101" i="21" s="1"/>
  <c r="N101" i="21"/>
  <c r="R100" i="21"/>
  <c r="Q100" i="21"/>
  <c r="R99" i="21"/>
  <c r="Q99" i="21"/>
  <c r="R98" i="21"/>
  <c r="Q98" i="21"/>
  <c r="R97" i="21"/>
  <c r="Q97" i="21"/>
  <c r="R96" i="21"/>
  <c r="Q96" i="21"/>
  <c r="R95" i="21"/>
  <c r="Q95" i="21"/>
  <c r="R94" i="21"/>
  <c r="Q94" i="21"/>
  <c r="R93" i="21"/>
  <c r="Q93" i="21"/>
  <c r="R92" i="21"/>
  <c r="Q92" i="21"/>
  <c r="R91" i="21"/>
  <c r="Q91" i="21"/>
  <c r="R90" i="21"/>
  <c r="Q90" i="21"/>
  <c r="R89" i="21"/>
  <c r="Q89" i="21"/>
  <c r="R88" i="21"/>
  <c r="Q88" i="21"/>
  <c r="R87" i="21"/>
  <c r="Q87" i="21"/>
  <c r="R86" i="21"/>
  <c r="Q86" i="21"/>
  <c r="R85" i="21"/>
  <c r="Q85" i="21"/>
  <c r="R84" i="21"/>
  <c r="Q84" i="21"/>
  <c r="R83" i="21"/>
  <c r="Q83" i="21"/>
  <c r="R82" i="21"/>
  <c r="Q82" i="21"/>
  <c r="R81" i="21"/>
  <c r="Q81" i="21"/>
  <c r="R80" i="21"/>
  <c r="Q80" i="21"/>
  <c r="R79" i="21"/>
  <c r="Q79" i="21"/>
  <c r="R78" i="21"/>
  <c r="Q78" i="21"/>
  <c r="R77" i="21"/>
  <c r="Q77" i="21"/>
  <c r="R76" i="21"/>
  <c r="Q76" i="21"/>
  <c r="R75" i="21"/>
  <c r="Q75" i="21"/>
  <c r="R74" i="21"/>
  <c r="Q74" i="21"/>
  <c r="R73" i="21"/>
  <c r="Q73" i="21"/>
  <c r="R72" i="21"/>
  <c r="Q72" i="21"/>
  <c r="R71" i="21"/>
  <c r="Q71" i="21"/>
  <c r="R70" i="21"/>
  <c r="Q70" i="21"/>
  <c r="R69" i="21"/>
  <c r="Q69" i="21"/>
  <c r="R68" i="21"/>
  <c r="Q68" i="21"/>
  <c r="R67" i="21"/>
  <c r="Q67" i="21"/>
  <c r="R66" i="21"/>
  <c r="Q66" i="21"/>
  <c r="R65" i="21"/>
  <c r="Q65" i="21"/>
  <c r="R64" i="21"/>
  <c r="Q64" i="21"/>
  <c r="R63" i="21"/>
  <c r="Q63" i="21"/>
  <c r="R62" i="21"/>
  <c r="Q62" i="21"/>
  <c r="R61" i="21"/>
  <c r="Q61" i="21"/>
  <c r="R60" i="21"/>
  <c r="Q60" i="21"/>
  <c r="R59" i="21"/>
  <c r="Q59" i="21"/>
  <c r="R58" i="21"/>
  <c r="Q58" i="21"/>
  <c r="R57" i="21"/>
  <c r="Q57" i="21"/>
  <c r="R56" i="21"/>
  <c r="Q56" i="21"/>
  <c r="R55" i="21"/>
  <c r="Q55" i="21"/>
  <c r="R54" i="21"/>
  <c r="Q54" i="21"/>
  <c r="R53" i="21"/>
  <c r="Q53" i="21"/>
  <c r="R52" i="21"/>
  <c r="Q52" i="21"/>
  <c r="R51" i="21"/>
  <c r="Q51" i="21"/>
  <c r="R50" i="21"/>
  <c r="Q50" i="21"/>
  <c r="R49" i="21"/>
  <c r="Q49" i="21"/>
  <c r="R48" i="21"/>
  <c r="Q48" i="21"/>
  <c r="R47" i="21"/>
  <c r="Q47" i="21"/>
  <c r="R46" i="21"/>
  <c r="Q46" i="21"/>
  <c r="R45" i="21"/>
  <c r="Q45" i="21"/>
  <c r="R44" i="21"/>
  <c r="Q44" i="21"/>
  <c r="R43" i="21"/>
  <c r="Q43" i="21"/>
  <c r="R42" i="21"/>
  <c r="Q42" i="21"/>
  <c r="R41" i="21"/>
  <c r="Q41" i="21"/>
  <c r="R40" i="21"/>
  <c r="Q40" i="21"/>
  <c r="R39" i="21"/>
  <c r="Q39" i="21"/>
  <c r="R38" i="21"/>
  <c r="Q38" i="21"/>
  <c r="R37" i="21"/>
  <c r="Q37" i="21"/>
  <c r="R36" i="21"/>
  <c r="Q36" i="21"/>
  <c r="R35" i="21"/>
  <c r="Q35" i="21"/>
  <c r="R34" i="21"/>
  <c r="Q34" i="21"/>
  <c r="R33" i="21"/>
  <c r="Q33" i="21"/>
  <c r="R32" i="21"/>
  <c r="Q32" i="21"/>
  <c r="R31" i="21"/>
  <c r="Q31" i="21"/>
  <c r="R30" i="21"/>
  <c r="Q30" i="21"/>
  <c r="R29" i="21"/>
  <c r="Q29" i="21"/>
  <c r="R28" i="21"/>
  <c r="Q28" i="21"/>
  <c r="R27" i="21"/>
  <c r="Q27" i="21"/>
  <c r="R26" i="21"/>
  <c r="Q26" i="21"/>
  <c r="R25" i="21"/>
  <c r="Q25" i="21"/>
  <c r="R24" i="21"/>
  <c r="Q24" i="21"/>
  <c r="R23" i="21"/>
  <c r="Q23" i="21"/>
  <c r="R22" i="21"/>
  <c r="Q22" i="21"/>
  <c r="R21" i="21"/>
  <c r="Q21" i="21"/>
  <c r="R20" i="21"/>
  <c r="Q20" i="21"/>
  <c r="R19" i="21"/>
  <c r="Q19" i="21"/>
  <c r="P18" i="21"/>
  <c r="O18" i="21"/>
  <c r="O17" i="21" s="1"/>
  <c r="N18" i="21"/>
  <c r="N17" i="21" s="1"/>
  <c r="M18" i="21"/>
  <c r="M17" i="21" s="1"/>
  <c r="L18" i="21"/>
  <c r="L17" i="21" s="1"/>
  <c r="K18" i="21"/>
  <c r="K17" i="21" s="1"/>
  <c r="J18" i="21"/>
  <c r="J17" i="21" s="1"/>
  <c r="I18" i="21"/>
  <c r="H18" i="21"/>
  <c r="H17" i="21" s="1"/>
  <c r="P17" i="21"/>
  <c r="R202" i="21" l="1"/>
  <c r="M16" i="21"/>
  <c r="L202" i="21"/>
  <c r="Q18" i="21"/>
  <c r="Q17" i="21" s="1"/>
  <c r="R18" i="21"/>
  <c r="N16" i="21"/>
  <c r="J16" i="21"/>
  <c r="L101" i="21"/>
  <c r="R101" i="21"/>
  <c r="Q102" i="21"/>
  <c r="Q101" i="21" s="1"/>
  <c r="H16" i="21"/>
  <c r="P16" i="21"/>
  <c r="L16" i="21"/>
  <c r="K16" i="21"/>
  <c r="O16" i="21"/>
  <c r="I17" i="21"/>
  <c r="I16" i="21" s="1"/>
  <c r="Q16" i="21" l="1"/>
  <c r="R16" i="21"/>
  <c r="R17" i="21"/>
</calcChain>
</file>

<file path=xl/sharedStrings.xml><?xml version="1.0" encoding="utf-8"?>
<sst xmlns="http://schemas.openxmlformats.org/spreadsheetml/2006/main" count="1137" uniqueCount="415">
  <si>
    <t>№ п/п</t>
  </si>
  <si>
    <t>Адрес МКД</t>
  </si>
  <si>
    <t>руб.</t>
  </si>
  <si>
    <t>Итого по городу Пенза:</t>
  </si>
  <si>
    <t>Итого на 2017 год:</t>
  </si>
  <si>
    <t>Итого по г. Пензе:</t>
  </si>
  <si>
    <t>Итого на 2018 год:</t>
  </si>
  <si>
    <t>г. Пенза, ул. Бородина, д.5</t>
  </si>
  <si>
    <t>Итого на 2019 год:</t>
  </si>
  <si>
    <t>г.Пенза, ул.8 марта, д.21</t>
  </si>
  <si>
    <t>г.Пенза, ул.Щербакова, д.7</t>
  </si>
  <si>
    <t>г.Пенза,, ул. Онежская, д.9</t>
  </si>
  <si>
    <t>г.Пенза, пер. Складской, д.4</t>
  </si>
  <si>
    <t>г.Пенза, пр-кт Победы, д.107</t>
  </si>
  <si>
    <t>г.Пенза, пр-кт Строителей, д.13</t>
  </si>
  <si>
    <t>г.Пенза, пр-кт Строителей, д.72</t>
  </si>
  <si>
    <t>г.Пенза, пр-кт Строителей, д.142</t>
  </si>
  <si>
    <t>г.Пенза, пр-кт Строителей, д.144</t>
  </si>
  <si>
    <t>г.Пенза, проезд Богданова, д.7</t>
  </si>
  <si>
    <t>г.Пенза, проезд Богданова, д.8</t>
  </si>
  <si>
    <t>г.Пенза, проезд Богданова, д.9</t>
  </si>
  <si>
    <t>г.Пенза, проезд Виноградный 5-й, д.24</t>
  </si>
  <si>
    <t>г.Пенза, проезд Красные Кирпичики 1-й, д.7</t>
  </si>
  <si>
    <t>г.Пенза, проезд Красные Кирпичики 1-й, д.11</t>
  </si>
  <si>
    <t>г.Пенза, проезд Лобачевского 1-й, д.4</t>
  </si>
  <si>
    <t>г.Пенза, проезд Лобачевского 1-й, д.6</t>
  </si>
  <si>
    <t>г.Пенза, проезд Лобачевского 1-й, д.8</t>
  </si>
  <si>
    <t>г.Пенза, проезд Лобачевского 1-й, д.12</t>
  </si>
  <si>
    <t>г.Пенза, проезд Лобачевского 1-й, д.14</t>
  </si>
  <si>
    <t>г.Пенза, проезд Лобачевского 1-й, д.16</t>
  </si>
  <si>
    <t>г.Пенза, проезд Лобачевского 2-й, д.7</t>
  </si>
  <si>
    <t>г.Пенза, проезд Металлистов, д.4</t>
  </si>
  <si>
    <t>г.Пенза, проезд Окружной 2-й, д.11</t>
  </si>
  <si>
    <t>г.Пенза, проезд Победы, д.12</t>
  </si>
  <si>
    <t>г.Пенза, проезд Подгорный 3-й, д.4</t>
  </si>
  <si>
    <t>г.Пенза, проезд Подгорный 3-й, д.5</t>
  </si>
  <si>
    <t>г.Пенза, проезд Подгорный 3-й, д.6</t>
  </si>
  <si>
    <t>г.Пенза, проезд Подгорный 3-й, д.7</t>
  </si>
  <si>
    <t>г.Пенза, проезд Подгорный 3-й, д.10</t>
  </si>
  <si>
    <t>г.Пенза, проезд Подгорный 3-й, д.11</t>
  </si>
  <si>
    <t>г.Пенза, проезд Подгорный 3-й, д.12</t>
  </si>
  <si>
    <t>г.Пенза, проезд Подгорный 3-й, д.13</t>
  </si>
  <si>
    <t>г.Пенза, проезд Пролетарский, д.3А</t>
  </si>
  <si>
    <t>г.Пенза, проезд Фестивальный 3-й, д.5</t>
  </si>
  <si>
    <t>г.Пенза, проезд Чкалова, д.1</t>
  </si>
  <si>
    <t>г.Пенза, проезд Чкалова, д.3</t>
  </si>
  <si>
    <t>г.Пенза, проезд Чкалова, д.4</t>
  </si>
  <si>
    <t>г.Пенза, тер. Депо-1, д.6</t>
  </si>
  <si>
    <t>г.Пенза, тер. Депо-1, д.7</t>
  </si>
  <si>
    <t>г.Пенза, ул.Аустрина, д.150А</t>
  </si>
  <si>
    <t>г.Пенза, ул.Бакунина/ Володарского, д.27/76</t>
  </si>
  <si>
    <t>г.Пенза, пр-кт Строителей, д.53</t>
  </si>
  <si>
    <t>г.Пенза, ул.Антонова, д.9</t>
  </si>
  <si>
    <t>г.Пенза, ул.Баумана, д.40А</t>
  </si>
  <si>
    <t>г.Пенза, ул.Беляева, д.23</t>
  </si>
  <si>
    <t>г.Пенза, ул.Ватутина, д.112</t>
  </si>
  <si>
    <t>г.Пенза, ул.Воровского, д.27</t>
  </si>
  <si>
    <t>г.Пенза, ул.Воровского, д.28</t>
  </si>
  <si>
    <t>г.Пенза, ул.Воровского, д.34</t>
  </si>
  <si>
    <t>г.Пенза, ул.Гладкова, д.13</t>
  </si>
  <si>
    <t>г.Пенза, ул.Глазунова, д.4</t>
  </si>
  <si>
    <t>г.Пенза, ул.Докучаева/Ударная, д.2/29</t>
  </si>
  <si>
    <t>г.Пенза, ул.Докучаева, д.4</t>
  </si>
  <si>
    <t>г.Пенза, ул.Докучаева, д.5</t>
  </si>
  <si>
    <t>г.Пенза, ул.Докучаева, д.7</t>
  </si>
  <si>
    <t>г.Пенза, ул.Докучаева/Беляева, д.9/27</t>
  </si>
  <si>
    <t>г.Пенза, ул.Измайлова, д.39</t>
  </si>
  <si>
    <t>г.Пенза, ул.Измайлова, д.41</t>
  </si>
  <si>
    <t>г.Пенза, ул.Индустриальная, д.37</t>
  </si>
  <si>
    <t>г.Пенза, ул.Инсарская, д.1А</t>
  </si>
  <si>
    <t>г.Пенза, ул.Калинина, д.106</t>
  </si>
  <si>
    <t>г.Пенза, ул.Калинина, д.106А</t>
  </si>
  <si>
    <t>г.Пенза, ул.Калинина/Лобачевского, д.107/1</t>
  </si>
  <si>
    <t>г.Пенза, ул.Калинина, д.108</t>
  </si>
  <si>
    <t>г.Пенза, ул.Калинина, д.108А</t>
  </si>
  <si>
    <t>г.Пенза, ул.Калинина/Лобачевского, д.109/2</t>
  </si>
  <si>
    <t>г.Пенза, ул.Калинина, д.110</t>
  </si>
  <si>
    <t>г.Пенза, ул.Калинина, д.111</t>
  </si>
  <si>
    <t>г.Пенза, ул.Калинина, д.112</t>
  </si>
  <si>
    <t>г.Пенза, ул.Калинина, д.113</t>
  </si>
  <si>
    <t>г.Пенза, ул.Калинина, д.119А</t>
  </si>
  <si>
    <t>г.Пенза, ул.Карпинского, д.30А</t>
  </si>
  <si>
    <t>г.Пенза, ул.Кижеватова, д.6</t>
  </si>
  <si>
    <t>г.Пенза, ул.Кижеватова, д.29</t>
  </si>
  <si>
    <t>г.Пенза, ул.Кижеватова, д.31</t>
  </si>
  <si>
    <t>г.Пенза, ул.Кижеватова, д.33</t>
  </si>
  <si>
    <t>г.Пенза, ул.Кирова, д.67</t>
  </si>
  <si>
    <t>г.Пенза, ул.Кирова, д.69</t>
  </si>
  <si>
    <t>г.Пенза, ул.Клары Цеткин, д.25</t>
  </si>
  <si>
    <t>г.Пенза, ул.Клары Цеткин, д.49</t>
  </si>
  <si>
    <t>г.Пенза, ул.Клары Цеткин, д.63</t>
  </si>
  <si>
    <t>г.Пенза, ул.Клары Цеткин, д.67</t>
  </si>
  <si>
    <t>г.Пенза, ул.Клары Цеткин, д.69</t>
  </si>
  <si>
    <t>г.Пенза, ул.Ключевского, д.3А</t>
  </si>
  <si>
    <t>г.Пенза, ул.Конструкторская, д.6</t>
  </si>
  <si>
    <t>г.Пенза, ул.Краснова, д.48</t>
  </si>
  <si>
    <t>г.Пенза, ул.Краснова, д.50</t>
  </si>
  <si>
    <t>г.Пенза, ул.Краснова, д.52</t>
  </si>
  <si>
    <t>г.Пенза, ул.Краснова, д.56</t>
  </si>
  <si>
    <t>г.Пенза, ул.Краснова, д.119</t>
  </si>
  <si>
    <t>г.Пенза, ул.Крупской/Циолковского, д.21/2</t>
  </si>
  <si>
    <t>г.Пенза, ул.Крупской, д.22</t>
  </si>
  <si>
    <t>г.Пенза, ул.Крупской, д.23</t>
  </si>
  <si>
    <t>г.Пенза, ул.Крупской, д.25</t>
  </si>
  <si>
    <t>г.Пенза, ул.Ладожская, д.49</t>
  </si>
  <si>
    <t>г.Пенза, ул.Ладожская, д.51</t>
  </si>
  <si>
    <t>г.Пенза, ул.Ладожская, д.91</t>
  </si>
  <si>
    <t>г.Пенза, ул.Ладожская, д.93</t>
  </si>
  <si>
    <t>г.Пенза, ул.Ладожская, д.99</t>
  </si>
  <si>
    <t>г.Пенза, ул.Ладожская, д.103</t>
  </si>
  <si>
    <t>г.Пенза, ул.Ладожская, д.105</t>
  </si>
  <si>
    <t>г.Пенза, ул.Ладожская, д.115</t>
  </si>
  <si>
    <t>г.Пенза, ул.Ладожская, д.117</t>
  </si>
  <si>
    <t>г.Пенза, ул.Ладожская, д.121</t>
  </si>
  <si>
    <t>г.Пенза, ул.Леонова/Литейная, д.1/2</t>
  </si>
  <si>
    <t>г.Пенза, ул.Леонова/Циолковского, д.24/8</t>
  </si>
  <si>
    <t>г.Пенза, ул.Леонова, д.26</t>
  </si>
  <si>
    <t>г.Пенза, ул.Леонова, д.28</t>
  </si>
  <si>
    <t>г.Пенза, ул.Леонова, д.30</t>
  </si>
  <si>
    <t>г.Пенза, ул.Либерсона, д.30А</t>
  </si>
  <si>
    <t>г.Пенза, ул.Локомотивная, д.21</t>
  </si>
  <si>
    <t>г.Пенза, ул.Луначарского, д.8</t>
  </si>
  <si>
    <t>г.Пенза, ул.Лядова, д.28</t>
  </si>
  <si>
    <t>г.Пенза, ул.Мебельная, д.61</t>
  </si>
  <si>
    <t>г.Пенза, ул.Минская, д.26</t>
  </si>
  <si>
    <t>г.Пенза, ул.Мира, д.13</t>
  </si>
  <si>
    <t>г.Пенза, ул.Московская, д.100</t>
  </si>
  <si>
    <t>г.Пенза, ул.Мотоциклетная, д.55А</t>
  </si>
  <si>
    <t>г.Пенза, ул.Набережная реки Мойки, д.2</t>
  </si>
  <si>
    <t>г.Пенза, ул.Набережная реки Мойки, д.2Е</t>
  </si>
  <si>
    <t>г.Пенза, ул.Пархоменко, д.25</t>
  </si>
  <si>
    <t>г.Пенза, ул.Пархоменко, д.31</t>
  </si>
  <si>
    <t>г.Пенза, ул.Пограничная, д.38</t>
  </si>
  <si>
    <t>г.Пенза, ул.Пограничная, д.42</t>
  </si>
  <si>
    <t>г.Пенза, ул.Пограничная, д.44</t>
  </si>
  <si>
    <t>г.Пенза, ул.Привокзальная, д.12</t>
  </si>
  <si>
    <t>г.Пенза, ул.Пригородная, д.5</t>
  </si>
  <si>
    <t>г.Пенза, ул.Придорожная, д.25А</t>
  </si>
  <si>
    <t>г.Пенза, ул.Придорожная, д.58</t>
  </si>
  <si>
    <t>г.Пенза, ул.Пролетарская, д.10</t>
  </si>
  <si>
    <t>г.Пенза, ул.Рахманинова, д.14</t>
  </si>
  <si>
    <t>г.Пенза, ул.Рахманинова, д.42</t>
  </si>
  <si>
    <t>г.Пенза, ул.Ряжская, д.26</t>
  </si>
  <si>
    <t>г.Пенза, ул.Свердлова/Гоголя, д.9/54</t>
  </si>
  <si>
    <t>г.Пенза, ул.Северная, д.20</t>
  </si>
  <si>
    <t>г.Пенза, ул.Северная, д.22</t>
  </si>
  <si>
    <t>г.Пенза, ул.Славы, д.3</t>
  </si>
  <si>
    <t>г.Пенза, ул.Славы, д.7</t>
  </si>
  <si>
    <t>г.Пенза, ул.Сосновая, д.14</t>
  </si>
  <si>
    <t>г.Пенза, ул.Стрельбищенская, д.20</t>
  </si>
  <si>
    <t>г.Пенза, ул.Сумская, д.2</t>
  </si>
  <si>
    <t>г.Пенза, ул.Тепличная, д.10</t>
  </si>
  <si>
    <t>г.Пенза, ул.Тепличная, д.11</t>
  </si>
  <si>
    <t>г.Пенза, ул.Терешковой, д.10</t>
  </si>
  <si>
    <t>г.Пенза, ул.Терновского, д.160</t>
  </si>
  <si>
    <t>г.Пенза, ул.Терновского, д.174</t>
  </si>
  <si>
    <t>г.Пенза, ул.Терновского, д.176</t>
  </si>
  <si>
    <t>г.Пенза, ул.Терновского, д.180</t>
  </si>
  <si>
    <t>г.Пенза, ул.Токарная, д.16</t>
  </si>
  <si>
    <t>г.Пенза, ул.Токарная, д.18</t>
  </si>
  <si>
    <t>г.Пенза, ул.Ударная, д.10</t>
  </si>
  <si>
    <t>г.Пенза, ул.Ударная/Фрунзе, д.22/27</t>
  </si>
  <si>
    <t>г.Пенза, ул.Ударная/Фрунзе, д.24/32</t>
  </si>
  <si>
    <t>г.Пенза, ул.Ударная, д.37</t>
  </si>
  <si>
    <t>г.Пенза, ул.Ушакова, д.8</t>
  </si>
  <si>
    <t>г.Пенза, ул.Фабричная, д.9</t>
  </si>
  <si>
    <t>г.Пенза, ул.Фрунзе, д.15</t>
  </si>
  <si>
    <t>г.Пенза, ул.Центральная, д.2А</t>
  </si>
  <si>
    <t>г.Пенза, ул.Центральная, д.3</t>
  </si>
  <si>
    <t>г.Пенза, ул.Циолковского, д.4</t>
  </si>
  <si>
    <t>г.Пенза, ул.Циолковского, д.4А</t>
  </si>
  <si>
    <t>г.Пенза, ул.Циолковского, д.6</t>
  </si>
  <si>
    <t>г.Пенза, ул.Циолковского, д.9</t>
  </si>
  <si>
    <t>г.Пенза, ул.Циолковского, д.15</t>
  </si>
  <si>
    <t>г.Пенза, ул.Циолковского, д.18</t>
  </si>
  <si>
    <t>г.Пенза, ул.Циолковского, д.27</t>
  </si>
  <si>
    <t>г.Пенза, ул.Циолковского/Леонова, д.7/27</t>
  </si>
  <si>
    <t>г.Пенза, ул.Циолковского/Леонова, д.10/29</t>
  </si>
  <si>
    <t>г.Пенза, ул.Циолковского/Ударная, д.19/31</t>
  </si>
  <si>
    <t>г.Пенза, ул.Чаадаева, д.4А</t>
  </si>
  <si>
    <t>г.Пенза, ул.Чаадаева, д.8А</t>
  </si>
  <si>
    <t>г.Пенза, ул.Чаадаева, д.10А</t>
  </si>
  <si>
    <t>г.Пенза, ул.Чаадаева, д.10Б</t>
  </si>
  <si>
    <t>г.Пенза, ул.Чаадаева, д.39А</t>
  </si>
  <si>
    <t>г.Пенза, ул.Челябинская, д.1А</t>
  </si>
  <si>
    <t>г.Пенза, ул.Черепановых/Сосновая, д.1/11</t>
  </si>
  <si>
    <t>г.Пенза, ул.Черепановых, д.5</t>
  </si>
  <si>
    <t>г.Пенза, ул.Черепановых, д.7</t>
  </si>
  <si>
    <t>г.Пенза, ул.Чехова, д.76А</t>
  </si>
  <si>
    <t>г.Пенза, ул.Шмидта, д.19</t>
  </si>
  <si>
    <t>г.Пенза, ул.Шмидта, д.21</t>
  </si>
  <si>
    <t>г.Пенза, ул.Шмидта, д.23</t>
  </si>
  <si>
    <t>г.Пенза, ул.Щербакова, д.2</t>
  </si>
  <si>
    <t>г.Пенза, ул.Каракозова, д, 33А</t>
  </si>
  <si>
    <t>г.Пенза, пр-кт Победы, д.86А</t>
  </si>
  <si>
    <t>г.Пенза, пр-кт Победы, д.130</t>
  </si>
  <si>
    <t>г.Пенза, пр-кт Победы, д.132</t>
  </si>
  <si>
    <t>г.Пенза, пр-кт Победы, д.150</t>
  </si>
  <si>
    <t>г.Пенза, пр-кт Строителей, д.19</t>
  </si>
  <si>
    <t>г.Пенза, пр-кт Строителей, д.33</t>
  </si>
  <si>
    <t>г.Пенза, пр-кт Строителей, д.37</t>
  </si>
  <si>
    <t>г.Пенза, пр-кт Строителей, д.38</t>
  </si>
  <si>
    <t>г.Пенза, пр-кт Строителей, д.39</t>
  </si>
  <si>
    <t>г.Пенза, пр-кт Строителей, д.43</t>
  </si>
  <si>
    <t>г.Пенза, пр-кт Строителей, д.45</t>
  </si>
  <si>
    <t>г.Пенза, пр-кт Строителей, д.49</t>
  </si>
  <si>
    <t>г.Пенза, пр-кт Строителей, д.50</t>
  </si>
  <si>
    <t>г.Пенза, пр-кт Строителей, д.51</t>
  </si>
  <si>
    <t>г.Пенза, пр-кт Строителей, д.57</t>
  </si>
  <si>
    <t>г.Пенза, пр-кт Строителей, д.59</t>
  </si>
  <si>
    <t>г.Пенза, пр-кт Строителей, д.80</t>
  </si>
  <si>
    <t>г.Пенза, пр-кт Строителей, д.124</t>
  </si>
  <si>
    <t>г.Пенза, пр-кт Строителей, д.126</t>
  </si>
  <si>
    <t>г.Пенза, пр-кт Строителей, д.130</t>
  </si>
  <si>
    <t>г.Пенза, пр-кт Строителей, д.132</t>
  </si>
  <si>
    <t>г.Пенза, пр-кт Строителей, д.134</t>
  </si>
  <si>
    <t>г.Пенза, пр-кт Строителей, д.146</t>
  </si>
  <si>
    <t>г.Пенза, пр-кт Строителей, д.148</t>
  </si>
  <si>
    <t>г.Пенза, проезд Виноградный 5-й, д.22</t>
  </si>
  <si>
    <t>г.Пенза, ул.8 Марта, д.27</t>
  </si>
  <si>
    <t>г.Пенза, ул.8 Марта, д.27А</t>
  </si>
  <si>
    <t>г.Пенза, ул.Антонова, д.11</t>
  </si>
  <si>
    <t>г.Пенза, ул.Антонова, д.12</t>
  </si>
  <si>
    <t>г.Пенза, ул.Аустрина, д.162</t>
  </si>
  <si>
    <t>г.Пенза, ул.Беляева, д.45</t>
  </si>
  <si>
    <t>г.Пенза, ул.Володарского, д.85</t>
  </si>
  <si>
    <t>г.Пенза, ул.Воровского, д.21</t>
  </si>
  <si>
    <t>г.Пенза, ул.Воронова, д.2</t>
  </si>
  <si>
    <t>г.Пенза, ул.Воронова, д.8</t>
  </si>
  <si>
    <t>г.Пенза, ул.Воронова, д.24</t>
  </si>
  <si>
    <t>г.Пенза, ул.Герцена, д.9</t>
  </si>
  <si>
    <t>г.Пенза, ул.Герцена, д.11</t>
  </si>
  <si>
    <t>г.Пенза, ул.Глазунова, д.1</t>
  </si>
  <si>
    <t>г.Пенза, ул.Дзержинского, д.15</t>
  </si>
  <si>
    <t>г.Пенза,ул. Злобина, д.51Б</t>
  </si>
  <si>
    <t>г.Пенза, ул.Калинина, д.152</t>
  </si>
  <si>
    <t>г.Пенза, ул.Карпинского, д.32А</t>
  </si>
  <si>
    <t>г.Пенза, ул.Кижеватова, д.4</t>
  </si>
  <si>
    <t>г.Пенза, ул.Кижеватова, д.14</t>
  </si>
  <si>
    <t>г.Пенза,ул. Кижеватова, д.15</t>
  </si>
  <si>
    <t>г.Пенза, ул.Кижеватова, д.16</t>
  </si>
  <si>
    <t>г.Пенза, ул.Кижеватова, д.20</t>
  </si>
  <si>
    <t>г.Пенза, ул.Кижеватова, д.24</t>
  </si>
  <si>
    <t>г.Пенза, ул.Кижеватова, д.27</t>
  </si>
  <si>
    <t>г.Пенза, ул.Кижеватова, д.28</t>
  </si>
  <si>
    <t>г.Пенза, ул.Кирова, д.3/5</t>
  </si>
  <si>
    <t>г.Пенза, ул.Кирова, д.5</t>
  </si>
  <si>
    <t>г.Пенза, ул.Кирова, д.57</t>
  </si>
  <si>
    <t>г.Пенза, ул.Клары Цеткин, д.21</t>
  </si>
  <si>
    <t>г.Пенза, ул.Клары Цеткин, д.65</t>
  </si>
  <si>
    <t>г.Пенза, ул.Ключевского, д.72</t>
  </si>
  <si>
    <t>г.Пенза,ул. Конструкторская, д.10</t>
  </si>
  <si>
    <t>г.Пенза, ул.Красная, д.64</t>
  </si>
  <si>
    <t>г.Пенза, ул.Краснова, д.45</t>
  </si>
  <si>
    <t>г.Пенза, ул.Кулакова, д.3</t>
  </si>
  <si>
    <t>г.Пенза, ул.Кулибина, д.15А</t>
  </si>
  <si>
    <t>г.Пенза, ул.Ладожская, д.95</t>
  </si>
  <si>
    <t>г.Пенза, ул.Ленина, д.18</t>
  </si>
  <si>
    <t>г.Пенза, ул.Литейная/Белява, д.16/1</t>
  </si>
  <si>
    <t>г.Пенза, ул.Локомотивная, д.27</t>
  </si>
  <si>
    <t>г.Пенза, ул.Лядова, д.6</t>
  </si>
  <si>
    <t>г.Пенза, ул.Лядова, д.10</t>
  </si>
  <si>
    <t>г.Пенза, ул.Лядова, д.26</t>
  </si>
  <si>
    <t>г.Пенза, ул.Лядова, д.30</t>
  </si>
  <si>
    <t>г.Пенза, ул.Лядова, д.32</t>
  </si>
  <si>
    <t>г.Пенза, ул.Максима Горького, д.20</t>
  </si>
  <si>
    <t>г.Пенза, ул.Медицинская, д.7</t>
  </si>
  <si>
    <t>г.Пенза,ул. Мира, д.10</t>
  </si>
  <si>
    <t>г.Пенза, ул.Мира, д.70</t>
  </si>
  <si>
    <t>г.Пенза, ул.Ново-Черкасская, д.5</t>
  </si>
  <si>
    <t>г.Пенза, ул.Пархоменко, д.29</t>
  </si>
  <si>
    <t>г.Пенза, ул.Пушкина, д.24</t>
  </si>
  <si>
    <t>г.Пенза, ул.Ставского, д.6</t>
  </si>
  <si>
    <t>г.Пенза, ул.Ставского, д.23А</t>
  </si>
  <si>
    <t>г.Пенза, ул.Терешковой, д.6</t>
  </si>
  <si>
    <t>г.Пенза, ул.Терешковой, д.8</t>
  </si>
  <si>
    <t>г.Пенза, ул.Толстого, д.5</t>
  </si>
  <si>
    <t>г.Пенза, ул.Фабричная, д.11</t>
  </si>
  <si>
    <t>г.Пенза, ул.Фурманова, д.19</t>
  </si>
  <si>
    <t>г.Пенза, ул.Чкалова, д.55</t>
  </si>
  <si>
    <t>г.Пенза, городок Военный 2-й, д.291</t>
  </si>
  <si>
    <t>г.Пенза, км. Блокпост 720, д.7</t>
  </si>
  <si>
    <t>г.Пенза, км. Блокпост 720, д.15</t>
  </si>
  <si>
    <t>г.Пенза, км. Блокпост 720, д.17</t>
  </si>
  <si>
    <t>г.Пенза, ул. Попова, д.16А</t>
  </si>
  <si>
    <t>г.Пенза, ул. Пушанина, д.28</t>
  </si>
  <si>
    <t>г.Пенза, ул. Рахманинова, д.7А</t>
  </si>
  <si>
    <t>г.Пенза, ул. Рахманинова, д.20</t>
  </si>
  <si>
    <t>г.Пенза, ул. Циолковского/Ударная, д.17/36</t>
  </si>
  <si>
    <t>Первый заместитель главы администрации</t>
  </si>
  <si>
    <t>С.В. Волков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</si>
  <si>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</si>
  <si>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</si>
  <si>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</si>
  <si>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</si>
  <si>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</si>
  <si>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</si>
  <si>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</si>
  <si>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</si>
  <si>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</si>
  <si>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</si>
  <si>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</si>
  <si>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</si>
  <si>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</si>
  <si>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</si>
  <si>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</si>
  <si>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</si>
  <si>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</si>
  <si>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</si>
  <si>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</si>
  <si>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иных источников</t>
  </si>
  <si>
    <t>за счет средств собственников помещений в МКД</t>
  </si>
  <si>
    <t>кв.м</t>
  </si>
  <si>
    <t>чел.</t>
  </si>
  <si>
    <t>руб./кв.м</t>
  </si>
  <si>
    <t>X</t>
  </si>
  <si>
    <t>г. Пенза, пр-кт Победы, д.150</t>
  </si>
  <si>
    <t>-</t>
  </si>
  <si>
    <t>Каменные, кирпичные</t>
  </si>
  <si>
    <t>г. Пенза, пр-кт Строителей, д.4</t>
  </si>
  <si>
    <t>панельный</t>
  </si>
  <si>
    <t>г. Пенза, пр-кт Строителей, д.8</t>
  </si>
  <si>
    <t>г. Пенза, пр-кт Строителей, д.12</t>
  </si>
  <si>
    <t>г. Пенза, пр-кт Строителей, д.14</t>
  </si>
  <si>
    <t>г. Пенза, пр-кт Строителей, д.20</t>
  </si>
  <si>
    <t>г. Пенза, пр-кт Строителей, д.24</t>
  </si>
  <si>
    <t>г. Пенза, пр-кт Строителей, д.35</t>
  </si>
  <si>
    <t>г. Пенза, пр-кт Строителей, д.42</t>
  </si>
  <si>
    <t>г. Пенза, пр-кт Строителей, д.50</t>
  </si>
  <si>
    <t>г. Пенза, пр-кт Строителей, д.52</t>
  </si>
  <si>
    <t>г. Пенза, пр-кт Строителей, д.54</t>
  </si>
  <si>
    <t>г. Пенза, пр-кт Строителей, д.58</t>
  </si>
  <si>
    <t>каменный, кирпичный</t>
  </si>
  <si>
    <t>г. Пенза, пр-кт Строителей, д.60</t>
  </si>
  <si>
    <t>г. Пенза, пр-кт Строителей, д.98</t>
  </si>
  <si>
    <t>г. Пенза, пр-кт Строителей, д.108</t>
  </si>
  <si>
    <t>г. Пенза, ул. 8 Марта, д.3</t>
  </si>
  <si>
    <t>г. Пенза, ул. 8 Марта, д.9</t>
  </si>
  <si>
    <t>г. Пенза, ул. 8 Марта, д.19</t>
  </si>
  <si>
    <t>г. Пенза, ул. 8 Марта, д.25</t>
  </si>
  <si>
    <t>г. Пенза, ул. 8 Марта, д.27Б</t>
  </si>
  <si>
    <t>г. Пенза, ул. Аустрина, д.148</t>
  </si>
  <si>
    <t>г. Пенза, ул. Бородина, д.6</t>
  </si>
  <si>
    <t>г. Пенза, ул. Бородина, д.10</t>
  </si>
  <si>
    <t>г. Пенза, ул. Бородина, д.12</t>
  </si>
  <si>
    <t>г. Пенза, ул. Бородина, д.25</t>
  </si>
  <si>
    <t>г. Пенза, ул. Ватутина, д.10</t>
  </si>
  <si>
    <t>г. Пенза, ул. Глазунова/Онежская, д.2/1</t>
  </si>
  <si>
    <t>г. Пенза, ул. Глазунова, д.6</t>
  </si>
  <si>
    <t>г. Пенза, ул. Заречная, д.1А</t>
  </si>
  <si>
    <t>г. Пенза, ул. Калинина/Красная Горка, д.63/37</t>
  </si>
  <si>
    <t>г. Пенза, ул. Калинина, д.154А</t>
  </si>
  <si>
    <t>г. Пенза, ул. Калинина, д.156</t>
  </si>
  <si>
    <t>г. Пенза, ул. Карпинского, д.35</t>
  </si>
  <si>
    <t>г. Пенза, ул. Кижеватова, д.1</t>
  </si>
  <si>
    <t>г. Пенза, ул. Кижеватова, д.3</t>
  </si>
  <si>
    <t>г. Пенза, ул. Кижеватова, д.5</t>
  </si>
  <si>
    <t>г. Пенза, ул. Кижеватова, д.9</t>
  </si>
  <si>
    <t>г. Пенза, ул. Кижеватова, д.25</t>
  </si>
  <si>
    <t>г. Пенза, ул. Кирова, д.3</t>
  </si>
  <si>
    <t>г. Пенза, ул. Кирова, д.52</t>
  </si>
  <si>
    <t>г. Пенза, ул. Клары Цеткин, д.11</t>
  </si>
  <si>
    <t>г. Пенза, ул. Клары Цеткин, д.13</t>
  </si>
  <si>
    <t>г. Пенза, ул. Клары Цеткин, д.15</t>
  </si>
  <si>
    <t>г. Пенза, ул. Клары Цеткин, д.53</t>
  </si>
  <si>
    <t>г. Пенза, ул. Красная, д.67</t>
  </si>
  <si>
    <t>г. Пенза, ул. Кулакова, д.1</t>
  </si>
  <si>
    <t>г. Пенза, ул. Кулибина, д.13</t>
  </si>
  <si>
    <t>г. Пенза, ул. Кулибина, д.14</t>
  </si>
  <si>
    <t>г. Пенза, ул. Кулибина, д.15</t>
  </si>
  <si>
    <t>г. Пенза, ул. Ладожская, д.47</t>
  </si>
  <si>
    <t>г. Пенза, ул. Ладожская, д.79</t>
  </si>
  <si>
    <t>г. Пенза, ул. Ладожская, д.83</t>
  </si>
  <si>
    <t>г. Пенза, ул. Ладожская, д.85</t>
  </si>
  <si>
    <t>г. Пенза, ул. Ладожская, д.87</t>
  </si>
  <si>
    <t>г. Пенза, ул. Луначарского, д.4</t>
  </si>
  <si>
    <t>г. Пенза, ул. Луначарского, д.6</t>
  </si>
  <si>
    <t>г. Пенза, ул. Луначарского, д.7А</t>
  </si>
  <si>
    <t>г. Пенза, ул. Луначарского, д.53</t>
  </si>
  <si>
    <t>г. Пенза, ул. Лядова, д.2</t>
  </si>
  <si>
    <t>г. Пенза, ул. Лядова, д.4</t>
  </si>
  <si>
    <t>г. Пенза, ул. Мира, д.33</t>
  </si>
  <si>
    <t>г. Пенза, ул. Мира, д.39</t>
  </si>
  <si>
    <t>г. Пенза, ул. Мира, д.47</t>
  </si>
  <si>
    <t>г. Пенза, ул. Мира, д.49</t>
  </si>
  <si>
    <t>г. Пенза, ул. Онежская, д.3</t>
  </si>
  <si>
    <t>г. Пенза, ул. Онежская, д.15</t>
  </si>
  <si>
    <t>г. Пенза, ул. Онежская, д.19</t>
  </si>
  <si>
    <t>г. Пенза, ул. Собинова, д.4</t>
  </si>
  <si>
    <t>г. Пенза, ул. Суворова/Кулакова, д.145/12</t>
  </si>
  <si>
    <t>г. Пенза, ул. Тепличная, д.12</t>
  </si>
  <si>
    <t>г. Пенза, ул. Тепличная, д.17</t>
  </si>
  <si>
    <t>г. Пенза, ул. Ульяновская, д.17</t>
  </si>
  <si>
    <t>г. Пенза, ул. Ульяновская, д.19</t>
  </si>
  <si>
    <t>г. Пенза, ул. Фабричная, д.14</t>
  </si>
  <si>
    <t>г. Пенза, ул. Фурманова, д.1А</t>
  </si>
  <si>
    <t>г. Пенза, ул. Фурманова, д.13</t>
  </si>
  <si>
    <t>г. Пенза, ул. Фурманова, д.15</t>
  </si>
  <si>
    <t>г. Пенза, ул. Фурманова, д.17</t>
  </si>
  <si>
    <t>г. Пенза, ул. Чаадаева, д.107</t>
  </si>
  <si>
    <t>г. Пенза, ул. Чкалова, д.55</t>
  </si>
  <si>
    <t>Х</t>
  </si>
  <si>
    <t>кирпичный</t>
  </si>
  <si>
    <t>кирпичные</t>
  </si>
  <si>
    <t>каменные, кирпичные (в т.ч. монолит)</t>
  </si>
  <si>
    <t>шлакоблочный</t>
  </si>
  <si>
    <t>5, 7</t>
  </si>
  <si>
    <t>смешанный</t>
  </si>
  <si>
    <t>брус</t>
  </si>
  <si>
    <t>Бревенчатый</t>
  </si>
  <si>
    <t>Приложение № 1 к постановлению</t>
  </si>
  <si>
    <t>Приложение № 1 к постановлению администрации города от 25.09.15 № 1570</t>
  </si>
  <si>
    <t>Итого по г. Пензе на 2017-2019 годы</t>
  </si>
  <si>
    <t>Перечень многоквартирных домов в г. Пензе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Пензенской области, в 2017-2019 годах</t>
  </si>
  <si>
    <t>администрации г. Пензы от «15» 05.2018 № 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</si>
</sst>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rgb="FF26282F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164" fontId="5" fillId="0" borderId="0" applyFill="0" applyBorder="0" applyAlignment="0" applyProtection="0"/>
    <xf numFmtId="164" fontId="5" fillId="0" borderId="0" applyFill="0" applyBorder="0" applyAlignment="0" applyProtection="0"/>
  </cellStyleXfs>
  <cellXfs count="73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9" fillId="0" borderId="0" xfId="0" applyFont="1" applyFill="1" applyAlignment="1"/>
    <xf numFmtId="0" fontId="7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textRotation="90" wrapText="1"/>
    </xf>
    <xf numFmtId="1" fontId="3" fillId="0" borderId="2" xfId="0" applyNumberFormat="1" applyFont="1" applyFill="1" applyBorder="1" applyAlignment="1">
      <alignment horizontal="center" vertical="center" textRotation="90" wrapText="1"/>
    </xf>
    <xf numFmtId="1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5" xfId="1"/>
    <cellStyle name="Финансовый 2" xfId="3"/>
    <cellStyle name="Финансовый 4" xfId="2"/>
  </cellStyles>
  <dxfs count="0"/>
  <tableStyles count="0" defaultTableStyle="TableStyleMedium2" defaultPivotStyle="PivotStyleLight16"/>
  <colors>
    <mruColors>
      <color rgb="FF00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90"/>
  <sheetViews>
    <sheetView tabSelected="1" view="pageBreakPreview" zoomScale="60" zoomScaleNormal="100" workbookViewId="0">
      <selection activeCell="K64" sqref="K64"/>
    </sheetView>
  </sheetViews>
  <sheetFormatPr defaultRowHeight="14.4" x14ac:dyDescent="0.3"/>
  <cols>
    <col min="1" max="1" width="7" customWidth="1"/>
    <col min="2" max="2" width="52.77734375" customWidth="1"/>
    <col min="5" max="5" width="15" customWidth="1"/>
    <col min="8" max="8" width="16.109375" customWidth="1"/>
    <col min="9" max="9" width="18.5546875" customWidth="1"/>
    <col min="10" max="10" width="15.33203125" customWidth="1"/>
    <col min="11" max="11" width="10.109375" customWidth="1"/>
    <col min="12" max="12" width="19.44140625" customWidth="1"/>
    <col min="16" max="16" width="8.33203125" customWidth="1"/>
    <col min="17" max="17" width="21.44140625" customWidth="1"/>
    <col min="18" max="18" width="13" customWidth="1"/>
    <col min="19" max="19" width="12.77734375" customWidth="1"/>
  </cols>
  <sheetData>
    <row r="3" spans="1:20" ht="18" x14ac:dyDescent="0.35">
      <c r="T3" s="11" t="s">
        <v>410</v>
      </c>
    </row>
    <row r="4" spans="1:20" ht="18" x14ac:dyDescent="0.35">
      <c r="T4" s="11" t="s">
        <v>414</v>
      </c>
    </row>
    <row r="5" spans="1:20" ht="18" x14ac:dyDescent="0.35">
      <c r="T5" s="11" t="s">
        <v>411</v>
      </c>
    </row>
    <row r="6" spans="1:20" ht="18" x14ac:dyDescent="0.35">
      <c r="T6" s="11"/>
    </row>
    <row r="7" spans="1:20" ht="14.4" customHeight="1" x14ac:dyDescent="0.3">
      <c r="A7" s="54" t="s">
        <v>413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20" ht="14.4" customHeigh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11" spans="1:20" ht="18" x14ac:dyDescent="0.3">
      <c r="A11" s="68" t="s">
        <v>0</v>
      </c>
      <c r="B11" s="71" t="s">
        <v>1</v>
      </c>
      <c r="C11" s="62" t="s">
        <v>291</v>
      </c>
      <c r="D11" s="64"/>
      <c r="E11" s="59" t="s">
        <v>292</v>
      </c>
      <c r="F11" s="59" t="s">
        <v>293</v>
      </c>
      <c r="G11" s="59" t="s">
        <v>294</v>
      </c>
      <c r="H11" s="59" t="s">
        <v>295</v>
      </c>
      <c r="I11" s="62" t="s">
        <v>296</v>
      </c>
      <c r="J11" s="64"/>
      <c r="K11" s="65" t="s">
        <v>297</v>
      </c>
      <c r="L11" s="62" t="s">
        <v>298</v>
      </c>
      <c r="M11" s="63"/>
      <c r="N11" s="63"/>
      <c r="O11" s="63"/>
      <c r="P11" s="63"/>
      <c r="Q11" s="64"/>
      <c r="R11" s="59" t="s">
        <v>299</v>
      </c>
      <c r="S11" s="59" t="s">
        <v>300</v>
      </c>
      <c r="T11" s="56" t="s">
        <v>301</v>
      </c>
    </row>
    <row r="12" spans="1:20" ht="18" x14ac:dyDescent="0.3">
      <c r="A12" s="69"/>
      <c r="B12" s="72"/>
      <c r="C12" s="59" t="s">
        <v>302</v>
      </c>
      <c r="D12" s="59" t="s">
        <v>303</v>
      </c>
      <c r="E12" s="60"/>
      <c r="F12" s="60"/>
      <c r="G12" s="60"/>
      <c r="H12" s="60"/>
      <c r="I12" s="59" t="s">
        <v>304</v>
      </c>
      <c r="J12" s="59" t="s">
        <v>305</v>
      </c>
      <c r="K12" s="66"/>
      <c r="L12" s="59" t="s">
        <v>304</v>
      </c>
      <c r="M12" s="62" t="s">
        <v>306</v>
      </c>
      <c r="N12" s="63"/>
      <c r="O12" s="63"/>
      <c r="P12" s="63"/>
      <c r="Q12" s="64"/>
      <c r="R12" s="60"/>
      <c r="S12" s="60"/>
      <c r="T12" s="57"/>
    </row>
    <row r="13" spans="1:20" ht="201" x14ac:dyDescent="0.3">
      <c r="A13" s="69"/>
      <c r="B13" s="72"/>
      <c r="C13" s="60"/>
      <c r="D13" s="60"/>
      <c r="E13" s="60"/>
      <c r="F13" s="60"/>
      <c r="G13" s="60"/>
      <c r="H13" s="61"/>
      <c r="I13" s="61"/>
      <c r="J13" s="61"/>
      <c r="K13" s="67"/>
      <c r="L13" s="61"/>
      <c r="M13" s="15" t="s">
        <v>307</v>
      </c>
      <c r="N13" s="15" t="s">
        <v>308</v>
      </c>
      <c r="O13" s="15" t="s">
        <v>309</v>
      </c>
      <c r="P13" s="15" t="s">
        <v>310</v>
      </c>
      <c r="Q13" s="15" t="s">
        <v>311</v>
      </c>
      <c r="R13" s="61"/>
      <c r="S13" s="61"/>
      <c r="T13" s="58"/>
    </row>
    <row r="14" spans="1:20" ht="18" x14ac:dyDescent="0.3">
      <c r="A14" s="69"/>
      <c r="B14" s="72"/>
      <c r="C14" s="60"/>
      <c r="D14" s="60"/>
      <c r="E14" s="60"/>
      <c r="F14" s="60"/>
      <c r="G14" s="60"/>
      <c r="H14" s="16" t="s">
        <v>312</v>
      </c>
      <c r="I14" s="16" t="s">
        <v>312</v>
      </c>
      <c r="J14" s="16" t="s">
        <v>312</v>
      </c>
      <c r="K14" s="17" t="s">
        <v>313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314</v>
      </c>
      <c r="S14" s="16" t="s">
        <v>314</v>
      </c>
      <c r="T14" s="18"/>
    </row>
    <row r="15" spans="1:20" ht="18" x14ac:dyDescent="0.3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8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</row>
    <row r="16" spans="1:20" ht="17.399999999999999" x14ac:dyDescent="0.3">
      <c r="A16" s="19" t="s">
        <v>412</v>
      </c>
      <c r="B16" s="19"/>
      <c r="C16" s="20" t="s">
        <v>315</v>
      </c>
      <c r="D16" s="20" t="s">
        <v>315</v>
      </c>
      <c r="E16" s="21" t="s">
        <v>315</v>
      </c>
      <c r="F16" s="20" t="s">
        <v>315</v>
      </c>
      <c r="G16" s="20" t="s">
        <v>315</v>
      </c>
      <c r="H16" s="22">
        <f t="shared" ref="H16:Q16" si="0">H17+H101+H202</f>
        <v>2127965.9999999995</v>
      </c>
      <c r="I16" s="22">
        <f t="shared" si="0"/>
        <v>1887275.1997000002</v>
      </c>
      <c r="J16" s="22">
        <f t="shared" si="0"/>
        <v>1784900.6296999995</v>
      </c>
      <c r="K16" s="23">
        <f t="shared" si="0"/>
        <v>84811</v>
      </c>
      <c r="L16" s="22">
        <f t="shared" si="0"/>
        <v>1995037817.7799997</v>
      </c>
      <c r="M16" s="22">
        <f t="shared" si="0"/>
        <v>0</v>
      </c>
      <c r="N16" s="22">
        <f t="shared" si="0"/>
        <v>0</v>
      </c>
      <c r="O16" s="22">
        <f t="shared" si="0"/>
        <v>0</v>
      </c>
      <c r="P16" s="22">
        <f t="shared" si="0"/>
        <v>0</v>
      </c>
      <c r="Q16" s="22">
        <f t="shared" si="0"/>
        <v>1995037817.7799997</v>
      </c>
      <c r="R16" s="22">
        <f>L16/I16</f>
        <v>1057.0995783217675</v>
      </c>
      <c r="S16" s="22">
        <v>5000</v>
      </c>
      <c r="T16" s="24" t="s">
        <v>315</v>
      </c>
    </row>
    <row r="17" spans="1:20" ht="17.399999999999999" x14ac:dyDescent="0.3">
      <c r="A17" s="70" t="s">
        <v>4</v>
      </c>
      <c r="B17" s="70"/>
      <c r="C17" s="24" t="s">
        <v>315</v>
      </c>
      <c r="D17" s="24" t="s">
        <v>315</v>
      </c>
      <c r="E17" s="24" t="s">
        <v>315</v>
      </c>
      <c r="F17" s="24" t="s">
        <v>315</v>
      </c>
      <c r="G17" s="24" t="s">
        <v>315</v>
      </c>
      <c r="H17" s="25">
        <f>H18</f>
        <v>713771.22</v>
      </c>
      <c r="I17" s="25">
        <f t="shared" ref="I17:Q17" si="1">I18</f>
        <v>634157.47000000009</v>
      </c>
      <c r="J17" s="25">
        <f t="shared" si="1"/>
        <v>573057.20999999985</v>
      </c>
      <c r="K17" s="26">
        <f t="shared" si="1"/>
        <v>26483</v>
      </c>
      <c r="L17" s="25">
        <f t="shared" si="1"/>
        <v>438893939.53999996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0</v>
      </c>
      <c r="Q17" s="25">
        <f t="shared" si="1"/>
        <v>438893939.53999996</v>
      </c>
      <c r="R17" s="25">
        <f t="shared" ref="R17:R80" si="2">L17/I17</f>
        <v>692.08983620424738</v>
      </c>
      <c r="S17" s="25">
        <v>5000</v>
      </c>
      <c r="T17" s="27" t="s">
        <v>315</v>
      </c>
    </row>
    <row r="18" spans="1:20" ht="17.399999999999999" x14ac:dyDescent="0.3">
      <c r="A18" s="55" t="s">
        <v>5</v>
      </c>
      <c r="B18" s="55"/>
      <c r="C18" s="24" t="s">
        <v>315</v>
      </c>
      <c r="D18" s="24" t="s">
        <v>315</v>
      </c>
      <c r="E18" s="24" t="s">
        <v>315</v>
      </c>
      <c r="F18" s="24" t="s">
        <v>315</v>
      </c>
      <c r="G18" s="24" t="s">
        <v>315</v>
      </c>
      <c r="H18" s="25">
        <f>SUM(H19:H100)</f>
        <v>713771.22</v>
      </c>
      <c r="I18" s="25">
        <f>SUM(I19:I100)</f>
        <v>634157.47000000009</v>
      </c>
      <c r="J18" s="25">
        <f t="shared" ref="J18:Q18" si="3">SUM(J19:J100)</f>
        <v>573057.20999999985</v>
      </c>
      <c r="K18" s="26">
        <f t="shared" si="3"/>
        <v>26483</v>
      </c>
      <c r="L18" s="25">
        <f t="shared" si="3"/>
        <v>438893939.53999996</v>
      </c>
      <c r="M18" s="25">
        <f t="shared" si="3"/>
        <v>0</v>
      </c>
      <c r="N18" s="25">
        <f t="shared" si="3"/>
        <v>0</v>
      </c>
      <c r="O18" s="25">
        <f t="shared" si="3"/>
        <v>0</v>
      </c>
      <c r="P18" s="25">
        <f t="shared" si="3"/>
        <v>0</v>
      </c>
      <c r="Q18" s="25">
        <f t="shared" si="3"/>
        <v>438893939.53999996</v>
      </c>
      <c r="R18" s="25">
        <f t="shared" si="2"/>
        <v>692.08983620424738</v>
      </c>
      <c r="S18" s="25">
        <v>5000</v>
      </c>
      <c r="T18" s="27" t="s">
        <v>315</v>
      </c>
    </row>
    <row r="19" spans="1:20" ht="34.200000000000003" customHeight="1" x14ac:dyDescent="0.3">
      <c r="A19" s="28">
        <v>1</v>
      </c>
      <c r="B19" s="4" t="s">
        <v>316</v>
      </c>
      <c r="C19" s="7">
        <v>1981</v>
      </c>
      <c r="D19" s="7" t="s">
        <v>317</v>
      </c>
      <c r="E19" s="6" t="s">
        <v>318</v>
      </c>
      <c r="F19" s="7">
        <v>9</v>
      </c>
      <c r="G19" s="7">
        <v>8</v>
      </c>
      <c r="H19" s="29">
        <v>17068.7</v>
      </c>
      <c r="I19" s="29">
        <v>15953.1</v>
      </c>
      <c r="J19" s="29">
        <v>8943.5400000000009</v>
      </c>
      <c r="K19" s="8">
        <v>704</v>
      </c>
      <c r="L19" s="30">
        <v>1365977.93</v>
      </c>
      <c r="M19" s="29">
        <v>0</v>
      </c>
      <c r="N19" s="29">
        <v>0</v>
      </c>
      <c r="O19" s="29">
        <v>0</v>
      </c>
      <c r="P19" s="29">
        <v>0</v>
      </c>
      <c r="Q19" s="31">
        <f t="shared" ref="Q19:Q82" si="4">L19</f>
        <v>1365977.93</v>
      </c>
      <c r="R19" s="29">
        <f t="shared" si="2"/>
        <v>85.624607756486199</v>
      </c>
      <c r="S19" s="29">
        <v>5000</v>
      </c>
      <c r="T19" s="32">
        <v>43070</v>
      </c>
    </row>
    <row r="20" spans="1:20" ht="19.8" customHeight="1" x14ac:dyDescent="0.35">
      <c r="A20" s="28">
        <v>2</v>
      </c>
      <c r="B20" s="9" t="s">
        <v>319</v>
      </c>
      <c r="C20" s="33">
        <v>1984</v>
      </c>
      <c r="D20" s="33" t="s">
        <v>317</v>
      </c>
      <c r="E20" s="34" t="s">
        <v>320</v>
      </c>
      <c r="F20" s="33">
        <v>9</v>
      </c>
      <c r="G20" s="33">
        <v>4</v>
      </c>
      <c r="H20" s="31">
        <v>7808.9</v>
      </c>
      <c r="I20" s="31">
        <v>7648.1</v>
      </c>
      <c r="J20" s="31">
        <v>7648.1</v>
      </c>
      <c r="K20" s="35">
        <v>430</v>
      </c>
      <c r="L20" s="31">
        <v>4979587.3</v>
      </c>
      <c r="M20" s="31">
        <v>0</v>
      </c>
      <c r="N20" s="31">
        <v>0</v>
      </c>
      <c r="O20" s="31">
        <v>0</v>
      </c>
      <c r="P20" s="31">
        <v>0</v>
      </c>
      <c r="Q20" s="31">
        <f t="shared" si="4"/>
        <v>4979587.3</v>
      </c>
      <c r="R20" s="31">
        <f t="shared" si="2"/>
        <v>651.08815261306722</v>
      </c>
      <c r="S20" s="31">
        <v>5000</v>
      </c>
      <c r="T20" s="32">
        <v>43070</v>
      </c>
    </row>
    <row r="21" spans="1:20" ht="19.8" customHeight="1" x14ac:dyDescent="0.35">
      <c r="A21" s="28">
        <v>3</v>
      </c>
      <c r="B21" s="9" t="s">
        <v>321</v>
      </c>
      <c r="C21" s="33">
        <v>1984</v>
      </c>
      <c r="D21" s="33" t="s">
        <v>317</v>
      </c>
      <c r="E21" s="34" t="s">
        <v>320</v>
      </c>
      <c r="F21" s="33">
        <v>9</v>
      </c>
      <c r="G21" s="33">
        <v>2</v>
      </c>
      <c r="H21" s="31">
        <v>4358.6000000000004</v>
      </c>
      <c r="I21" s="31">
        <v>3843.6</v>
      </c>
      <c r="J21" s="31">
        <v>3623.9000000000005</v>
      </c>
      <c r="K21" s="35">
        <v>210</v>
      </c>
      <c r="L21" s="31">
        <v>2535293.63</v>
      </c>
      <c r="M21" s="31">
        <v>0</v>
      </c>
      <c r="N21" s="31">
        <v>0</v>
      </c>
      <c r="O21" s="31">
        <v>0</v>
      </c>
      <c r="P21" s="31">
        <v>0</v>
      </c>
      <c r="Q21" s="31">
        <f t="shared" si="4"/>
        <v>2535293.63</v>
      </c>
      <c r="R21" s="31">
        <f t="shared" si="2"/>
        <v>659.61432771360182</v>
      </c>
      <c r="S21" s="31">
        <v>5000</v>
      </c>
      <c r="T21" s="32">
        <v>43070</v>
      </c>
    </row>
    <row r="22" spans="1:20" ht="19.8" customHeight="1" x14ac:dyDescent="0.35">
      <c r="A22" s="28">
        <v>4</v>
      </c>
      <c r="B22" s="9" t="s">
        <v>322</v>
      </c>
      <c r="C22" s="33">
        <v>1985</v>
      </c>
      <c r="D22" s="33" t="s">
        <v>317</v>
      </c>
      <c r="E22" s="34" t="s">
        <v>320</v>
      </c>
      <c r="F22" s="33">
        <v>9</v>
      </c>
      <c r="G22" s="33">
        <v>2</v>
      </c>
      <c r="H22" s="31">
        <v>3980.1</v>
      </c>
      <c r="I22" s="31">
        <v>3881.8</v>
      </c>
      <c r="J22" s="31">
        <v>3881.8</v>
      </c>
      <c r="K22" s="35">
        <v>180</v>
      </c>
      <c r="L22" s="31">
        <v>2173224.21</v>
      </c>
      <c r="M22" s="31">
        <v>0</v>
      </c>
      <c r="N22" s="31">
        <v>0</v>
      </c>
      <c r="O22" s="31">
        <v>0</v>
      </c>
      <c r="P22" s="31">
        <v>0</v>
      </c>
      <c r="Q22" s="31">
        <f t="shared" si="4"/>
        <v>2173224.21</v>
      </c>
      <c r="R22" s="31">
        <f t="shared" si="2"/>
        <v>559.84960842907924</v>
      </c>
      <c r="S22" s="31">
        <v>5000</v>
      </c>
      <c r="T22" s="32">
        <v>43070</v>
      </c>
    </row>
    <row r="23" spans="1:20" ht="19.8" customHeight="1" x14ac:dyDescent="0.35">
      <c r="A23" s="28">
        <v>5</v>
      </c>
      <c r="B23" s="9" t="s">
        <v>323</v>
      </c>
      <c r="C23" s="33">
        <v>1985</v>
      </c>
      <c r="D23" s="33" t="s">
        <v>317</v>
      </c>
      <c r="E23" s="34" t="s">
        <v>320</v>
      </c>
      <c r="F23" s="33">
        <v>9</v>
      </c>
      <c r="G23" s="33">
        <v>3</v>
      </c>
      <c r="H23" s="31">
        <v>6537</v>
      </c>
      <c r="I23" s="31">
        <v>5751.5</v>
      </c>
      <c r="J23" s="31">
        <v>5535.4</v>
      </c>
      <c r="K23" s="35">
        <v>197</v>
      </c>
      <c r="L23" s="31">
        <v>3896965.61</v>
      </c>
      <c r="M23" s="31">
        <v>0</v>
      </c>
      <c r="N23" s="31">
        <v>0</v>
      </c>
      <c r="O23" s="31">
        <v>0</v>
      </c>
      <c r="P23" s="31">
        <v>0</v>
      </c>
      <c r="Q23" s="31">
        <f t="shared" si="4"/>
        <v>3896965.61</v>
      </c>
      <c r="R23" s="31">
        <f t="shared" si="2"/>
        <v>677.55639572285486</v>
      </c>
      <c r="S23" s="31">
        <v>5000</v>
      </c>
      <c r="T23" s="32">
        <v>43070</v>
      </c>
    </row>
    <row r="24" spans="1:20" ht="19.8" customHeight="1" x14ac:dyDescent="0.35">
      <c r="A24" s="28">
        <v>6</v>
      </c>
      <c r="B24" s="9" t="s">
        <v>324</v>
      </c>
      <c r="C24" s="33">
        <v>1986</v>
      </c>
      <c r="D24" s="33" t="s">
        <v>317</v>
      </c>
      <c r="E24" s="34" t="s">
        <v>320</v>
      </c>
      <c r="F24" s="33">
        <v>9</v>
      </c>
      <c r="G24" s="33">
        <v>2</v>
      </c>
      <c r="H24" s="31">
        <v>4207.3</v>
      </c>
      <c r="I24" s="31">
        <v>3814.9</v>
      </c>
      <c r="J24" s="31">
        <v>3814.9</v>
      </c>
      <c r="K24" s="35">
        <v>150</v>
      </c>
      <c r="L24" s="31">
        <v>2791433.52</v>
      </c>
      <c r="M24" s="31">
        <v>0</v>
      </c>
      <c r="N24" s="31">
        <v>0</v>
      </c>
      <c r="O24" s="31">
        <v>0</v>
      </c>
      <c r="P24" s="31">
        <v>0</v>
      </c>
      <c r="Q24" s="31">
        <f t="shared" si="4"/>
        <v>2791433.52</v>
      </c>
      <c r="R24" s="31">
        <f t="shared" si="2"/>
        <v>731.71866103960781</v>
      </c>
      <c r="S24" s="31">
        <v>5000</v>
      </c>
      <c r="T24" s="32">
        <v>43070</v>
      </c>
    </row>
    <row r="25" spans="1:20" ht="19.8" customHeight="1" x14ac:dyDescent="0.35">
      <c r="A25" s="28">
        <v>7</v>
      </c>
      <c r="B25" s="9" t="s">
        <v>325</v>
      </c>
      <c r="C25" s="33">
        <v>1986</v>
      </c>
      <c r="D25" s="33" t="s">
        <v>317</v>
      </c>
      <c r="E25" s="34" t="s">
        <v>320</v>
      </c>
      <c r="F25" s="33">
        <v>9</v>
      </c>
      <c r="G25" s="33">
        <v>5</v>
      </c>
      <c r="H25" s="31">
        <v>9591</v>
      </c>
      <c r="I25" s="31">
        <v>8344.17</v>
      </c>
      <c r="J25" s="31">
        <v>8344.17</v>
      </c>
      <c r="K25" s="35">
        <v>360</v>
      </c>
      <c r="L25" s="31">
        <v>8389308.7300000004</v>
      </c>
      <c r="M25" s="31">
        <v>0</v>
      </c>
      <c r="N25" s="31">
        <v>0</v>
      </c>
      <c r="O25" s="31">
        <v>0</v>
      </c>
      <c r="P25" s="31">
        <v>0</v>
      </c>
      <c r="Q25" s="31">
        <f t="shared" si="4"/>
        <v>8389308.7300000004</v>
      </c>
      <c r="R25" s="31">
        <f t="shared" si="2"/>
        <v>1005.4096129393338</v>
      </c>
      <c r="S25" s="31">
        <v>5000</v>
      </c>
      <c r="T25" s="32">
        <v>42705</v>
      </c>
    </row>
    <row r="26" spans="1:20" ht="19.8" customHeight="1" x14ac:dyDescent="0.35">
      <c r="A26" s="28">
        <v>8</v>
      </c>
      <c r="B26" s="9" t="s">
        <v>326</v>
      </c>
      <c r="C26" s="33">
        <v>1984</v>
      </c>
      <c r="D26" s="33" t="s">
        <v>317</v>
      </c>
      <c r="E26" s="34" t="s">
        <v>320</v>
      </c>
      <c r="F26" s="33">
        <v>9</v>
      </c>
      <c r="G26" s="33">
        <v>9</v>
      </c>
      <c r="H26" s="31">
        <v>22195.06</v>
      </c>
      <c r="I26" s="31">
        <v>19402.439999999999</v>
      </c>
      <c r="J26" s="31">
        <v>18860.03000000001</v>
      </c>
      <c r="K26" s="35">
        <v>730</v>
      </c>
      <c r="L26" s="31">
        <v>15193556.75</v>
      </c>
      <c r="M26" s="31">
        <v>0</v>
      </c>
      <c r="N26" s="31">
        <v>0</v>
      </c>
      <c r="O26" s="31">
        <v>0</v>
      </c>
      <c r="P26" s="31">
        <v>0</v>
      </c>
      <c r="Q26" s="31">
        <f t="shared" si="4"/>
        <v>15193556.75</v>
      </c>
      <c r="R26" s="31">
        <f t="shared" si="2"/>
        <v>783.07453856319103</v>
      </c>
      <c r="S26" s="31">
        <v>5000</v>
      </c>
      <c r="T26" s="32">
        <v>42705</v>
      </c>
    </row>
    <row r="27" spans="1:20" ht="19.8" customHeight="1" x14ac:dyDescent="0.35">
      <c r="A27" s="28">
        <v>9</v>
      </c>
      <c r="B27" s="9" t="s">
        <v>327</v>
      </c>
      <c r="C27" s="33">
        <v>1978</v>
      </c>
      <c r="D27" s="33" t="s">
        <v>317</v>
      </c>
      <c r="E27" s="34" t="s">
        <v>320</v>
      </c>
      <c r="F27" s="33">
        <v>9</v>
      </c>
      <c r="G27" s="33">
        <v>2</v>
      </c>
      <c r="H27" s="31">
        <v>4472.8999999999996</v>
      </c>
      <c r="I27" s="31">
        <v>3620.9</v>
      </c>
      <c r="J27" s="31">
        <v>3459</v>
      </c>
      <c r="K27" s="35">
        <v>176</v>
      </c>
      <c r="L27" s="31">
        <v>2410876.06</v>
      </c>
      <c r="M27" s="31">
        <v>0</v>
      </c>
      <c r="N27" s="31">
        <v>0</v>
      </c>
      <c r="O27" s="31">
        <v>0</v>
      </c>
      <c r="P27" s="31">
        <v>0</v>
      </c>
      <c r="Q27" s="31">
        <f t="shared" si="4"/>
        <v>2410876.06</v>
      </c>
      <c r="R27" s="31">
        <f t="shared" si="2"/>
        <v>665.82232594106438</v>
      </c>
      <c r="S27" s="31">
        <v>5000</v>
      </c>
      <c r="T27" s="32">
        <v>43070</v>
      </c>
    </row>
    <row r="28" spans="1:20" ht="19.8" customHeight="1" x14ac:dyDescent="0.35">
      <c r="A28" s="28">
        <v>10</v>
      </c>
      <c r="B28" s="9" t="s">
        <v>328</v>
      </c>
      <c r="C28" s="33">
        <v>1985</v>
      </c>
      <c r="D28" s="33" t="s">
        <v>317</v>
      </c>
      <c r="E28" s="34" t="s">
        <v>320</v>
      </c>
      <c r="F28" s="33">
        <v>9</v>
      </c>
      <c r="G28" s="33">
        <v>6</v>
      </c>
      <c r="H28" s="31">
        <v>14073.5</v>
      </c>
      <c r="I28" s="31">
        <v>11844.4</v>
      </c>
      <c r="J28" s="31">
        <v>11422.799999999992</v>
      </c>
      <c r="K28" s="35">
        <v>394</v>
      </c>
      <c r="L28" s="31">
        <v>10189985.27</v>
      </c>
      <c r="M28" s="31">
        <v>0</v>
      </c>
      <c r="N28" s="31">
        <v>0</v>
      </c>
      <c r="O28" s="31">
        <v>0</v>
      </c>
      <c r="P28" s="31">
        <v>0</v>
      </c>
      <c r="Q28" s="31">
        <f t="shared" si="4"/>
        <v>10189985.27</v>
      </c>
      <c r="R28" s="31">
        <f t="shared" si="2"/>
        <v>860.32093394346691</v>
      </c>
      <c r="S28" s="31">
        <v>5000</v>
      </c>
      <c r="T28" s="32">
        <v>42705</v>
      </c>
    </row>
    <row r="29" spans="1:20" ht="19.8" customHeight="1" x14ac:dyDescent="0.35">
      <c r="A29" s="28">
        <v>11</v>
      </c>
      <c r="B29" s="9" t="s">
        <v>329</v>
      </c>
      <c r="C29" s="33">
        <v>1985</v>
      </c>
      <c r="D29" s="33" t="s">
        <v>317</v>
      </c>
      <c r="E29" s="34" t="s">
        <v>320</v>
      </c>
      <c r="F29" s="33">
        <v>9</v>
      </c>
      <c r="G29" s="33">
        <v>2</v>
      </c>
      <c r="H29" s="31">
        <v>4330.09</v>
      </c>
      <c r="I29" s="31">
        <v>3587.69</v>
      </c>
      <c r="J29" s="31">
        <v>3549.3900000000008</v>
      </c>
      <c r="K29" s="35">
        <v>190</v>
      </c>
      <c r="L29" s="31">
        <v>2323289.2000000002</v>
      </c>
      <c r="M29" s="31">
        <v>0</v>
      </c>
      <c r="N29" s="31">
        <v>0</v>
      </c>
      <c r="O29" s="31">
        <v>0</v>
      </c>
      <c r="P29" s="31">
        <v>0</v>
      </c>
      <c r="Q29" s="31">
        <f t="shared" si="4"/>
        <v>2323289.2000000002</v>
      </c>
      <c r="R29" s="31">
        <f t="shared" si="2"/>
        <v>647.57244912464569</v>
      </c>
      <c r="S29" s="31">
        <v>5000</v>
      </c>
      <c r="T29" s="32">
        <v>43070</v>
      </c>
    </row>
    <row r="30" spans="1:20" ht="19.8" customHeight="1" x14ac:dyDescent="0.35">
      <c r="A30" s="28">
        <v>12</v>
      </c>
      <c r="B30" s="9" t="s">
        <v>330</v>
      </c>
      <c r="C30" s="33">
        <v>1985</v>
      </c>
      <c r="D30" s="33" t="s">
        <v>317</v>
      </c>
      <c r="E30" s="34" t="s">
        <v>320</v>
      </c>
      <c r="F30" s="33">
        <v>9</v>
      </c>
      <c r="G30" s="33">
        <v>3</v>
      </c>
      <c r="H30" s="31">
        <v>6812.1</v>
      </c>
      <c r="I30" s="31">
        <v>5751.9</v>
      </c>
      <c r="J30" s="31">
        <v>5350.6999999999989</v>
      </c>
      <c r="K30" s="35">
        <v>285</v>
      </c>
      <c r="L30" s="31">
        <v>3747611.44</v>
      </c>
      <c r="M30" s="31">
        <v>0</v>
      </c>
      <c r="N30" s="31">
        <v>0</v>
      </c>
      <c r="O30" s="31">
        <v>0</v>
      </c>
      <c r="P30" s="31">
        <v>0</v>
      </c>
      <c r="Q30" s="31">
        <f t="shared" si="4"/>
        <v>3747611.44</v>
      </c>
      <c r="R30" s="31">
        <f t="shared" si="2"/>
        <v>651.54321876249594</v>
      </c>
      <c r="S30" s="31">
        <v>5000</v>
      </c>
      <c r="T30" s="32">
        <v>43070</v>
      </c>
    </row>
    <row r="31" spans="1:20" ht="34.799999999999997" customHeight="1" x14ac:dyDescent="0.35">
      <c r="A31" s="28">
        <v>13</v>
      </c>
      <c r="B31" s="9" t="s">
        <v>331</v>
      </c>
      <c r="C31" s="33">
        <v>1984</v>
      </c>
      <c r="D31" s="33" t="s">
        <v>317</v>
      </c>
      <c r="E31" s="34" t="s">
        <v>332</v>
      </c>
      <c r="F31" s="33">
        <v>14</v>
      </c>
      <c r="G31" s="33">
        <v>1</v>
      </c>
      <c r="H31" s="31">
        <v>4948</v>
      </c>
      <c r="I31" s="31">
        <v>4059.3</v>
      </c>
      <c r="J31" s="31">
        <v>3916.599999999999</v>
      </c>
      <c r="K31" s="35">
        <v>438</v>
      </c>
      <c r="L31" s="31">
        <v>3503719.96</v>
      </c>
      <c r="M31" s="31">
        <v>0</v>
      </c>
      <c r="N31" s="31">
        <v>0</v>
      </c>
      <c r="O31" s="31">
        <v>0</v>
      </c>
      <c r="P31" s="31">
        <v>0</v>
      </c>
      <c r="Q31" s="31">
        <f t="shared" si="4"/>
        <v>3503719.96</v>
      </c>
      <c r="R31" s="31">
        <f t="shared" si="2"/>
        <v>863.1340280343901</v>
      </c>
      <c r="S31" s="31">
        <v>5000</v>
      </c>
      <c r="T31" s="32">
        <v>43070</v>
      </c>
    </row>
    <row r="32" spans="1:20" ht="19.8" customHeight="1" x14ac:dyDescent="0.35">
      <c r="A32" s="28">
        <v>14</v>
      </c>
      <c r="B32" s="9" t="s">
        <v>333</v>
      </c>
      <c r="C32" s="33">
        <v>1986</v>
      </c>
      <c r="D32" s="33" t="s">
        <v>317</v>
      </c>
      <c r="E32" s="34" t="s">
        <v>320</v>
      </c>
      <c r="F32" s="33">
        <v>9</v>
      </c>
      <c r="G32" s="33">
        <v>3</v>
      </c>
      <c r="H32" s="31">
        <v>6503.3</v>
      </c>
      <c r="I32" s="31">
        <v>5665.4</v>
      </c>
      <c r="J32" s="31">
        <v>5532.6</v>
      </c>
      <c r="K32" s="35">
        <v>360</v>
      </c>
      <c r="L32" s="31">
        <v>3747645.27</v>
      </c>
      <c r="M32" s="31">
        <v>0</v>
      </c>
      <c r="N32" s="31">
        <v>0</v>
      </c>
      <c r="O32" s="31">
        <v>0</v>
      </c>
      <c r="P32" s="31">
        <v>0</v>
      </c>
      <c r="Q32" s="31">
        <f t="shared" si="4"/>
        <v>3747645.27</v>
      </c>
      <c r="R32" s="31">
        <f t="shared" si="2"/>
        <v>661.49702933596927</v>
      </c>
      <c r="S32" s="31">
        <v>5000</v>
      </c>
      <c r="T32" s="32">
        <v>43070</v>
      </c>
    </row>
    <row r="33" spans="1:20" ht="19.8" customHeight="1" x14ac:dyDescent="0.35">
      <c r="A33" s="28">
        <v>15</v>
      </c>
      <c r="B33" s="9" t="s">
        <v>334</v>
      </c>
      <c r="C33" s="33">
        <v>1985</v>
      </c>
      <c r="D33" s="33" t="s">
        <v>317</v>
      </c>
      <c r="E33" s="34" t="s">
        <v>320</v>
      </c>
      <c r="F33" s="33">
        <v>9</v>
      </c>
      <c r="G33" s="33">
        <v>4</v>
      </c>
      <c r="H33" s="31">
        <v>9042.56</v>
      </c>
      <c r="I33" s="31">
        <v>8120.76</v>
      </c>
      <c r="J33" s="31">
        <v>7967.7000000000016</v>
      </c>
      <c r="K33" s="35">
        <v>371</v>
      </c>
      <c r="L33" s="31">
        <v>4310128.84</v>
      </c>
      <c r="M33" s="31">
        <v>0</v>
      </c>
      <c r="N33" s="31">
        <v>0</v>
      </c>
      <c r="O33" s="31">
        <v>0</v>
      </c>
      <c r="P33" s="31">
        <v>0</v>
      </c>
      <c r="Q33" s="31">
        <f t="shared" si="4"/>
        <v>4310128.84</v>
      </c>
      <c r="R33" s="31">
        <f t="shared" si="2"/>
        <v>530.75436781779047</v>
      </c>
      <c r="S33" s="31">
        <v>5000</v>
      </c>
      <c r="T33" s="32">
        <v>43070</v>
      </c>
    </row>
    <row r="34" spans="1:20" ht="19.8" customHeight="1" x14ac:dyDescent="0.35">
      <c r="A34" s="28">
        <v>16</v>
      </c>
      <c r="B34" s="9" t="s">
        <v>335</v>
      </c>
      <c r="C34" s="33">
        <v>1985</v>
      </c>
      <c r="D34" s="33" t="s">
        <v>317</v>
      </c>
      <c r="E34" s="34" t="s">
        <v>320</v>
      </c>
      <c r="F34" s="33">
        <v>9</v>
      </c>
      <c r="G34" s="33">
        <v>4</v>
      </c>
      <c r="H34" s="31">
        <v>9284.9599999999991</v>
      </c>
      <c r="I34" s="31">
        <v>8371.26</v>
      </c>
      <c r="J34" s="31">
        <v>7975.1100000000006</v>
      </c>
      <c r="K34" s="35">
        <v>286</v>
      </c>
      <c r="L34" s="31">
        <v>4947225.46</v>
      </c>
      <c r="M34" s="31">
        <v>0</v>
      </c>
      <c r="N34" s="31">
        <v>0</v>
      </c>
      <c r="O34" s="31">
        <v>0</v>
      </c>
      <c r="P34" s="31">
        <v>0</v>
      </c>
      <c r="Q34" s="31">
        <f t="shared" si="4"/>
        <v>4947225.46</v>
      </c>
      <c r="R34" s="31">
        <f t="shared" si="2"/>
        <v>590.97739886229795</v>
      </c>
      <c r="S34" s="31">
        <v>5000</v>
      </c>
      <c r="T34" s="32">
        <v>43070</v>
      </c>
    </row>
    <row r="35" spans="1:20" ht="19.8" customHeight="1" x14ac:dyDescent="0.35">
      <c r="A35" s="28">
        <v>17</v>
      </c>
      <c r="B35" s="9" t="s">
        <v>336</v>
      </c>
      <c r="C35" s="33">
        <v>1982</v>
      </c>
      <c r="D35" s="33" t="s">
        <v>317</v>
      </c>
      <c r="E35" s="34" t="s">
        <v>320</v>
      </c>
      <c r="F35" s="33">
        <v>9</v>
      </c>
      <c r="G35" s="33">
        <v>5</v>
      </c>
      <c r="H35" s="31">
        <v>11246.2</v>
      </c>
      <c r="I35" s="31">
        <v>9969.2000000000007</v>
      </c>
      <c r="J35" s="31">
        <v>9707.9999999999982</v>
      </c>
      <c r="K35" s="35">
        <v>479</v>
      </c>
      <c r="L35" s="31">
        <v>8358793.5599999996</v>
      </c>
      <c r="M35" s="31">
        <v>0</v>
      </c>
      <c r="N35" s="31">
        <v>0</v>
      </c>
      <c r="O35" s="31">
        <v>0</v>
      </c>
      <c r="P35" s="31">
        <v>0</v>
      </c>
      <c r="Q35" s="31">
        <f t="shared" si="4"/>
        <v>8358793.5599999996</v>
      </c>
      <c r="R35" s="31">
        <f t="shared" si="2"/>
        <v>838.46181840067402</v>
      </c>
      <c r="S35" s="31">
        <v>5000</v>
      </c>
      <c r="T35" s="32">
        <v>42705</v>
      </c>
    </row>
    <row r="36" spans="1:20" ht="19.8" customHeight="1" x14ac:dyDescent="0.35">
      <c r="A36" s="28">
        <v>18</v>
      </c>
      <c r="B36" s="9" t="s">
        <v>337</v>
      </c>
      <c r="C36" s="33">
        <v>1983</v>
      </c>
      <c r="D36" s="33" t="s">
        <v>317</v>
      </c>
      <c r="E36" s="34" t="s">
        <v>320</v>
      </c>
      <c r="F36" s="33">
        <v>9</v>
      </c>
      <c r="G36" s="33">
        <v>5</v>
      </c>
      <c r="H36" s="31">
        <v>11269.5</v>
      </c>
      <c r="I36" s="31">
        <v>10062.5</v>
      </c>
      <c r="J36" s="31">
        <v>9576.3000000000102</v>
      </c>
      <c r="K36" s="35">
        <v>494</v>
      </c>
      <c r="L36" s="31">
        <v>7770483.7199999997</v>
      </c>
      <c r="M36" s="31">
        <v>0</v>
      </c>
      <c r="N36" s="31">
        <v>0</v>
      </c>
      <c r="O36" s="31">
        <v>0</v>
      </c>
      <c r="P36" s="31">
        <v>0</v>
      </c>
      <c r="Q36" s="31">
        <f t="shared" si="4"/>
        <v>7770483.7199999997</v>
      </c>
      <c r="R36" s="31">
        <f t="shared" si="2"/>
        <v>772.22198459627327</v>
      </c>
      <c r="S36" s="31">
        <v>5000</v>
      </c>
      <c r="T36" s="32">
        <v>42705</v>
      </c>
    </row>
    <row r="37" spans="1:20" ht="19.8" customHeight="1" x14ac:dyDescent="0.35">
      <c r="A37" s="28">
        <v>19</v>
      </c>
      <c r="B37" s="9" t="s">
        <v>338</v>
      </c>
      <c r="C37" s="33">
        <v>1984</v>
      </c>
      <c r="D37" s="33" t="s">
        <v>317</v>
      </c>
      <c r="E37" s="34" t="s">
        <v>320</v>
      </c>
      <c r="F37" s="33">
        <v>9</v>
      </c>
      <c r="G37" s="33">
        <v>3</v>
      </c>
      <c r="H37" s="31">
        <v>6618.8</v>
      </c>
      <c r="I37" s="31">
        <v>5852.8</v>
      </c>
      <c r="J37" s="31">
        <v>5748.3999999999987</v>
      </c>
      <c r="K37" s="35">
        <v>482</v>
      </c>
      <c r="L37" s="31">
        <v>3748618.94</v>
      </c>
      <c r="M37" s="31">
        <v>0</v>
      </c>
      <c r="N37" s="31">
        <v>0</v>
      </c>
      <c r="O37" s="31">
        <v>0</v>
      </c>
      <c r="P37" s="31">
        <v>0</v>
      </c>
      <c r="Q37" s="31">
        <f t="shared" si="4"/>
        <v>3748618.94</v>
      </c>
      <c r="R37" s="31">
        <f t="shared" si="2"/>
        <v>640.48300642427557</v>
      </c>
      <c r="S37" s="31">
        <v>5000</v>
      </c>
      <c r="T37" s="32">
        <v>43070</v>
      </c>
    </row>
    <row r="38" spans="1:20" ht="19.8" customHeight="1" x14ac:dyDescent="0.35">
      <c r="A38" s="28">
        <v>20</v>
      </c>
      <c r="B38" s="9" t="s">
        <v>339</v>
      </c>
      <c r="C38" s="33">
        <v>1983</v>
      </c>
      <c r="D38" s="33" t="s">
        <v>317</v>
      </c>
      <c r="E38" s="34" t="s">
        <v>320</v>
      </c>
      <c r="F38" s="33">
        <v>9</v>
      </c>
      <c r="G38" s="33">
        <v>9</v>
      </c>
      <c r="H38" s="31">
        <v>20222.599999999999</v>
      </c>
      <c r="I38" s="31">
        <v>17923.599999999999</v>
      </c>
      <c r="J38" s="31">
        <v>16936.2</v>
      </c>
      <c r="K38" s="35">
        <v>750</v>
      </c>
      <c r="L38" s="31">
        <v>14874262.84</v>
      </c>
      <c r="M38" s="31">
        <v>0</v>
      </c>
      <c r="N38" s="31">
        <v>0</v>
      </c>
      <c r="O38" s="31">
        <v>0</v>
      </c>
      <c r="P38" s="31">
        <v>0</v>
      </c>
      <c r="Q38" s="31">
        <f t="shared" si="4"/>
        <v>14874262.84</v>
      </c>
      <c r="R38" s="31">
        <f t="shared" si="2"/>
        <v>829.87027382891836</v>
      </c>
      <c r="S38" s="31">
        <v>5000</v>
      </c>
      <c r="T38" s="32">
        <v>42705</v>
      </c>
    </row>
    <row r="39" spans="1:20" ht="19.8" customHeight="1" x14ac:dyDescent="0.35">
      <c r="A39" s="28">
        <v>21</v>
      </c>
      <c r="B39" s="9" t="s">
        <v>340</v>
      </c>
      <c r="C39" s="33">
        <v>1983</v>
      </c>
      <c r="D39" s="33" t="s">
        <v>317</v>
      </c>
      <c r="E39" s="34" t="s">
        <v>320</v>
      </c>
      <c r="F39" s="33">
        <v>9</v>
      </c>
      <c r="G39" s="33">
        <v>5</v>
      </c>
      <c r="H39" s="31">
        <v>11515.31</v>
      </c>
      <c r="I39" s="31">
        <v>10238.31</v>
      </c>
      <c r="J39" s="31">
        <v>9714.110000000006</v>
      </c>
      <c r="K39" s="35">
        <v>450</v>
      </c>
      <c r="L39" s="31">
        <v>7782948.71</v>
      </c>
      <c r="M39" s="31">
        <v>0</v>
      </c>
      <c r="N39" s="31">
        <v>0</v>
      </c>
      <c r="O39" s="31">
        <v>0</v>
      </c>
      <c r="P39" s="31">
        <v>0</v>
      </c>
      <c r="Q39" s="31">
        <f t="shared" si="4"/>
        <v>7782948.71</v>
      </c>
      <c r="R39" s="31">
        <f t="shared" si="2"/>
        <v>760.17904419772412</v>
      </c>
      <c r="S39" s="31">
        <v>5000</v>
      </c>
      <c r="T39" s="32">
        <v>42705</v>
      </c>
    </row>
    <row r="40" spans="1:20" ht="19.8" customHeight="1" x14ac:dyDescent="0.35">
      <c r="A40" s="28">
        <v>22</v>
      </c>
      <c r="B40" s="9" t="s">
        <v>341</v>
      </c>
      <c r="C40" s="33">
        <v>1984</v>
      </c>
      <c r="D40" s="33" t="s">
        <v>317</v>
      </c>
      <c r="E40" s="34" t="s">
        <v>320</v>
      </c>
      <c r="F40" s="33">
        <v>9</v>
      </c>
      <c r="G40" s="33">
        <v>3</v>
      </c>
      <c r="H40" s="31">
        <v>6821.6</v>
      </c>
      <c r="I40" s="31">
        <v>5784.2</v>
      </c>
      <c r="J40" s="31">
        <v>5542.0999999999967</v>
      </c>
      <c r="K40" s="35">
        <v>334</v>
      </c>
      <c r="L40" s="31">
        <v>3728547.71</v>
      </c>
      <c r="M40" s="31">
        <v>0</v>
      </c>
      <c r="N40" s="31">
        <v>0</v>
      </c>
      <c r="O40" s="31">
        <v>0</v>
      </c>
      <c r="P40" s="31">
        <v>0</v>
      </c>
      <c r="Q40" s="31">
        <f t="shared" si="4"/>
        <v>3728547.71</v>
      </c>
      <c r="R40" s="31">
        <f t="shared" si="2"/>
        <v>644.60905743231558</v>
      </c>
      <c r="S40" s="31">
        <v>5000</v>
      </c>
      <c r="T40" s="32">
        <v>43070</v>
      </c>
    </row>
    <row r="41" spans="1:20" ht="19.8" customHeight="1" x14ac:dyDescent="0.35">
      <c r="A41" s="28">
        <v>23</v>
      </c>
      <c r="B41" s="9" t="s">
        <v>7</v>
      </c>
      <c r="C41" s="33">
        <v>1979</v>
      </c>
      <c r="D41" s="33" t="s">
        <v>317</v>
      </c>
      <c r="E41" s="34" t="s">
        <v>320</v>
      </c>
      <c r="F41" s="33">
        <v>9</v>
      </c>
      <c r="G41" s="33">
        <v>6</v>
      </c>
      <c r="H41" s="31">
        <v>14442.97</v>
      </c>
      <c r="I41" s="31">
        <v>12408.47</v>
      </c>
      <c r="J41" s="31">
        <v>11947.57</v>
      </c>
      <c r="K41" s="35">
        <v>792</v>
      </c>
      <c r="L41" s="31">
        <v>6824693.7400000002</v>
      </c>
      <c r="M41" s="31">
        <v>0</v>
      </c>
      <c r="N41" s="31">
        <v>0</v>
      </c>
      <c r="O41" s="31">
        <v>0</v>
      </c>
      <c r="P41" s="31">
        <v>0</v>
      </c>
      <c r="Q41" s="31">
        <f t="shared" si="4"/>
        <v>6824693.7400000002</v>
      </c>
      <c r="R41" s="31">
        <f t="shared" si="2"/>
        <v>550.00283999558371</v>
      </c>
      <c r="S41" s="31">
        <v>5000</v>
      </c>
      <c r="T41" s="32">
        <v>43070</v>
      </c>
    </row>
    <row r="42" spans="1:20" ht="19.8" customHeight="1" x14ac:dyDescent="0.35">
      <c r="A42" s="28">
        <v>24</v>
      </c>
      <c r="B42" s="9" t="s">
        <v>342</v>
      </c>
      <c r="C42" s="33">
        <v>1983</v>
      </c>
      <c r="D42" s="33" t="s">
        <v>317</v>
      </c>
      <c r="E42" s="34" t="s">
        <v>320</v>
      </c>
      <c r="F42" s="33">
        <v>9</v>
      </c>
      <c r="G42" s="33">
        <v>3</v>
      </c>
      <c r="H42" s="31">
        <v>6430.5</v>
      </c>
      <c r="I42" s="31">
        <v>5756.8</v>
      </c>
      <c r="J42" s="31">
        <v>5467.199999999998</v>
      </c>
      <c r="K42" s="35">
        <v>245</v>
      </c>
      <c r="L42" s="31">
        <v>3731426.71</v>
      </c>
      <c r="M42" s="31">
        <v>0</v>
      </c>
      <c r="N42" s="31">
        <v>0</v>
      </c>
      <c r="O42" s="31">
        <v>0</v>
      </c>
      <c r="P42" s="31">
        <v>0</v>
      </c>
      <c r="Q42" s="31">
        <f t="shared" si="4"/>
        <v>3731426.71</v>
      </c>
      <c r="R42" s="31">
        <f t="shared" si="2"/>
        <v>648.17723561700939</v>
      </c>
      <c r="S42" s="31">
        <v>5000</v>
      </c>
      <c r="T42" s="32">
        <v>43070</v>
      </c>
    </row>
    <row r="43" spans="1:20" ht="19.8" customHeight="1" x14ac:dyDescent="0.35">
      <c r="A43" s="28">
        <v>25</v>
      </c>
      <c r="B43" s="9" t="s">
        <v>343</v>
      </c>
      <c r="C43" s="33">
        <v>1983</v>
      </c>
      <c r="D43" s="33" t="s">
        <v>317</v>
      </c>
      <c r="E43" s="34" t="s">
        <v>320</v>
      </c>
      <c r="F43" s="33">
        <v>9</v>
      </c>
      <c r="G43" s="33">
        <v>2</v>
      </c>
      <c r="H43" s="31">
        <v>4300</v>
      </c>
      <c r="I43" s="31">
        <v>3800.6</v>
      </c>
      <c r="J43" s="31">
        <v>3800.6</v>
      </c>
      <c r="K43" s="35">
        <v>400</v>
      </c>
      <c r="L43" s="31">
        <v>2514081.66</v>
      </c>
      <c r="M43" s="31">
        <v>0</v>
      </c>
      <c r="N43" s="31">
        <v>0</v>
      </c>
      <c r="O43" s="31">
        <v>0</v>
      </c>
      <c r="P43" s="31">
        <v>0</v>
      </c>
      <c r="Q43" s="31">
        <f t="shared" si="4"/>
        <v>2514081.66</v>
      </c>
      <c r="R43" s="31">
        <f t="shared" si="2"/>
        <v>661.49599010682527</v>
      </c>
      <c r="S43" s="31">
        <v>5000</v>
      </c>
      <c r="T43" s="32">
        <v>43070</v>
      </c>
    </row>
    <row r="44" spans="1:20" ht="19.8" customHeight="1" x14ac:dyDescent="0.35">
      <c r="A44" s="28">
        <v>26</v>
      </c>
      <c r="B44" s="9" t="s">
        <v>344</v>
      </c>
      <c r="C44" s="33">
        <v>1983</v>
      </c>
      <c r="D44" s="33" t="s">
        <v>317</v>
      </c>
      <c r="E44" s="34" t="s">
        <v>320</v>
      </c>
      <c r="F44" s="33">
        <v>9</v>
      </c>
      <c r="G44" s="33">
        <v>8</v>
      </c>
      <c r="H44" s="31">
        <v>17220.11</v>
      </c>
      <c r="I44" s="31">
        <v>15336.32</v>
      </c>
      <c r="J44" s="31">
        <v>14454.200000000004</v>
      </c>
      <c r="K44" s="35">
        <v>650</v>
      </c>
      <c r="L44" s="31">
        <v>13234639.189999999</v>
      </c>
      <c r="M44" s="31">
        <v>0</v>
      </c>
      <c r="N44" s="31">
        <v>0</v>
      </c>
      <c r="O44" s="31">
        <v>0</v>
      </c>
      <c r="P44" s="31">
        <v>0</v>
      </c>
      <c r="Q44" s="31">
        <f t="shared" si="4"/>
        <v>13234639.189999999</v>
      </c>
      <c r="R44" s="31">
        <f t="shared" si="2"/>
        <v>862.96055311834914</v>
      </c>
      <c r="S44" s="31">
        <v>5000</v>
      </c>
      <c r="T44" s="32">
        <v>42705</v>
      </c>
    </row>
    <row r="45" spans="1:20" ht="19.8" customHeight="1" x14ac:dyDescent="0.35">
      <c r="A45" s="28">
        <v>27</v>
      </c>
      <c r="B45" s="9" t="s">
        <v>345</v>
      </c>
      <c r="C45" s="33">
        <v>1981</v>
      </c>
      <c r="D45" s="33" t="s">
        <v>317</v>
      </c>
      <c r="E45" s="34" t="s">
        <v>320</v>
      </c>
      <c r="F45" s="33">
        <v>9</v>
      </c>
      <c r="G45" s="33">
        <v>5</v>
      </c>
      <c r="H45" s="31">
        <v>11762.1</v>
      </c>
      <c r="I45" s="31">
        <v>10188.200000000001</v>
      </c>
      <c r="J45" s="31">
        <v>9883.6</v>
      </c>
      <c r="K45" s="35">
        <v>643</v>
      </c>
      <c r="L45" s="31">
        <v>5747612.2800000003</v>
      </c>
      <c r="M45" s="31">
        <v>0</v>
      </c>
      <c r="N45" s="31">
        <v>0</v>
      </c>
      <c r="O45" s="31">
        <v>0</v>
      </c>
      <c r="P45" s="31">
        <v>0</v>
      </c>
      <c r="Q45" s="31">
        <f t="shared" si="4"/>
        <v>5747612.2800000003</v>
      </c>
      <c r="R45" s="31">
        <f t="shared" si="2"/>
        <v>564.14403721952851</v>
      </c>
      <c r="S45" s="31">
        <v>5000</v>
      </c>
      <c r="T45" s="32">
        <v>43070</v>
      </c>
    </row>
    <row r="46" spans="1:20" ht="33" customHeight="1" x14ac:dyDescent="0.35">
      <c r="A46" s="28">
        <v>28</v>
      </c>
      <c r="B46" s="9" t="s">
        <v>346</v>
      </c>
      <c r="C46" s="33">
        <v>1984</v>
      </c>
      <c r="D46" s="33" t="s">
        <v>317</v>
      </c>
      <c r="E46" s="34" t="s">
        <v>332</v>
      </c>
      <c r="F46" s="33">
        <v>9</v>
      </c>
      <c r="G46" s="33">
        <v>7</v>
      </c>
      <c r="H46" s="31">
        <v>16164.1</v>
      </c>
      <c r="I46" s="31">
        <v>14727</v>
      </c>
      <c r="J46" s="31">
        <v>12831.499999999995</v>
      </c>
      <c r="K46" s="35">
        <v>530</v>
      </c>
      <c r="L46" s="31">
        <v>11751297.369999999</v>
      </c>
      <c r="M46" s="31">
        <v>0</v>
      </c>
      <c r="N46" s="31">
        <v>0</v>
      </c>
      <c r="O46" s="31">
        <v>0</v>
      </c>
      <c r="P46" s="31">
        <v>0</v>
      </c>
      <c r="Q46" s="31">
        <f t="shared" si="4"/>
        <v>11751297.369999999</v>
      </c>
      <c r="R46" s="31">
        <f t="shared" si="2"/>
        <v>797.9423759081958</v>
      </c>
      <c r="S46" s="31">
        <v>5000</v>
      </c>
      <c r="T46" s="32">
        <v>42705</v>
      </c>
    </row>
    <row r="47" spans="1:20" ht="19.8" customHeight="1" x14ac:dyDescent="0.35">
      <c r="A47" s="28">
        <v>29</v>
      </c>
      <c r="B47" s="9" t="s">
        <v>347</v>
      </c>
      <c r="C47" s="33">
        <v>1985</v>
      </c>
      <c r="D47" s="33" t="s">
        <v>317</v>
      </c>
      <c r="E47" s="34" t="s">
        <v>320</v>
      </c>
      <c r="F47" s="33">
        <v>9</v>
      </c>
      <c r="G47" s="33">
        <v>2</v>
      </c>
      <c r="H47" s="31">
        <v>4382.1000000000004</v>
      </c>
      <c r="I47" s="31">
        <v>3846</v>
      </c>
      <c r="J47" s="31">
        <v>3627.3</v>
      </c>
      <c r="K47" s="35">
        <v>150</v>
      </c>
      <c r="L47" s="31">
        <v>2798090.76</v>
      </c>
      <c r="M47" s="31">
        <v>0</v>
      </c>
      <c r="N47" s="31">
        <v>0</v>
      </c>
      <c r="O47" s="31">
        <v>0</v>
      </c>
      <c r="P47" s="31">
        <v>0</v>
      </c>
      <c r="Q47" s="31">
        <f t="shared" si="4"/>
        <v>2798090.76</v>
      </c>
      <c r="R47" s="31">
        <f t="shared" si="2"/>
        <v>727.53269890795627</v>
      </c>
      <c r="S47" s="31">
        <v>5000</v>
      </c>
      <c r="T47" s="32">
        <v>43070</v>
      </c>
    </row>
    <row r="48" spans="1:20" ht="19.8" customHeight="1" x14ac:dyDescent="0.35">
      <c r="A48" s="28">
        <v>30</v>
      </c>
      <c r="B48" s="9" t="s">
        <v>348</v>
      </c>
      <c r="C48" s="33">
        <v>1986</v>
      </c>
      <c r="D48" s="33" t="s">
        <v>317</v>
      </c>
      <c r="E48" s="34" t="s">
        <v>320</v>
      </c>
      <c r="F48" s="33">
        <v>9</v>
      </c>
      <c r="G48" s="33">
        <v>3</v>
      </c>
      <c r="H48" s="31">
        <v>8190.3</v>
      </c>
      <c r="I48" s="31">
        <v>7390.7</v>
      </c>
      <c r="J48" s="31">
        <v>6475.0999999999967</v>
      </c>
      <c r="K48" s="35">
        <v>216</v>
      </c>
      <c r="L48" s="31">
        <v>4186053.32</v>
      </c>
      <c r="M48" s="31">
        <v>0</v>
      </c>
      <c r="N48" s="31">
        <v>0</v>
      </c>
      <c r="O48" s="31">
        <v>0</v>
      </c>
      <c r="P48" s="31">
        <v>0</v>
      </c>
      <c r="Q48" s="31">
        <f t="shared" si="4"/>
        <v>4186053.32</v>
      </c>
      <c r="R48" s="31">
        <f t="shared" si="2"/>
        <v>566.39470144911843</v>
      </c>
      <c r="S48" s="31">
        <v>5000</v>
      </c>
      <c r="T48" s="32">
        <v>43070</v>
      </c>
    </row>
    <row r="49" spans="1:20" ht="37.200000000000003" customHeight="1" x14ac:dyDescent="0.35">
      <c r="A49" s="28">
        <v>31</v>
      </c>
      <c r="B49" s="9" t="s">
        <v>349</v>
      </c>
      <c r="C49" s="33">
        <v>1961</v>
      </c>
      <c r="D49" s="33">
        <v>2013</v>
      </c>
      <c r="E49" s="34" t="s">
        <v>332</v>
      </c>
      <c r="F49" s="33">
        <v>3</v>
      </c>
      <c r="G49" s="33">
        <v>2</v>
      </c>
      <c r="H49" s="31">
        <v>1028.9000000000001</v>
      </c>
      <c r="I49" s="31">
        <v>957.1</v>
      </c>
      <c r="J49" s="31">
        <v>957.0999999999998</v>
      </c>
      <c r="K49" s="35">
        <v>45</v>
      </c>
      <c r="L49" s="31">
        <v>2815461.49</v>
      </c>
      <c r="M49" s="31">
        <v>0</v>
      </c>
      <c r="N49" s="31">
        <v>0</v>
      </c>
      <c r="O49" s="31">
        <v>0</v>
      </c>
      <c r="P49" s="31">
        <v>0</v>
      </c>
      <c r="Q49" s="31">
        <f t="shared" si="4"/>
        <v>2815461.49</v>
      </c>
      <c r="R49" s="31">
        <f t="shared" si="2"/>
        <v>2941.6586459095183</v>
      </c>
      <c r="S49" s="31">
        <v>5000</v>
      </c>
      <c r="T49" s="32">
        <v>43070</v>
      </c>
    </row>
    <row r="50" spans="1:20" ht="33" customHeight="1" x14ac:dyDescent="0.35">
      <c r="A50" s="28">
        <v>32</v>
      </c>
      <c r="B50" s="9" t="s">
        <v>350</v>
      </c>
      <c r="C50" s="33">
        <v>1985</v>
      </c>
      <c r="D50" s="33">
        <v>2009</v>
      </c>
      <c r="E50" s="34" t="s">
        <v>332</v>
      </c>
      <c r="F50" s="33">
        <v>9</v>
      </c>
      <c r="G50" s="33">
        <v>2</v>
      </c>
      <c r="H50" s="31">
        <v>8483.69</v>
      </c>
      <c r="I50" s="31">
        <v>6448.86</v>
      </c>
      <c r="J50" s="31">
        <v>5271.9899999999971</v>
      </c>
      <c r="K50" s="35">
        <v>195</v>
      </c>
      <c r="L50" s="31">
        <v>2492002.7799999998</v>
      </c>
      <c r="M50" s="31">
        <v>0</v>
      </c>
      <c r="N50" s="31">
        <v>0</v>
      </c>
      <c r="O50" s="31">
        <v>0</v>
      </c>
      <c r="P50" s="31">
        <v>0</v>
      </c>
      <c r="Q50" s="31">
        <f t="shared" si="4"/>
        <v>2492002.7799999998</v>
      </c>
      <c r="R50" s="31">
        <f t="shared" si="2"/>
        <v>386.42531858343955</v>
      </c>
      <c r="S50" s="31">
        <v>5000</v>
      </c>
      <c r="T50" s="32">
        <v>43070</v>
      </c>
    </row>
    <row r="51" spans="1:20" ht="19.8" customHeight="1" x14ac:dyDescent="0.35">
      <c r="A51" s="28">
        <v>33</v>
      </c>
      <c r="B51" s="9" t="s">
        <v>351</v>
      </c>
      <c r="C51" s="33">
        <v>1985</v>
      </c>
      <c r="D51" s="33" t="s">
        <v>317</v>
      </c>
      <c r="E51" s="34" t="s">
        <v>320</v>
      </c>
      <c r="F51" s="33">
        <v>9</v>
      </c>
      <c r="G51" s="33">
        <v>3</v>
      </c>
      <c r="H51" s="31">
        <v>8279.91</v>
      </c>
      <c r="I51" s="31">
        <v>7792.71</v>
      </c>
      <c r="J51" s="31">
        <v>6491.2999999999975</v>
      </c>
      <c r="K51" s="35">
        <v>390</v>
      </c>
      <c r="L51" s="31">
        <v>3726435.59</v>
      </c>
      <c r="M51" s="31">
        <v>0</v>
      </c>
      <c r="N51" s="31">
        <v>0</v>
      </c>
      <c r="O51" s="31">
        <v>0</v>
      </c>
      <c r="P51" s="31">
        <v>0</v>
      </c>
      <c r="Q51" s="31">
        <f t="shared" si="4"/>
        <v>3726435.59</v>
      </c>
      <c r="R51" s="31">
        <f t="shared" si="2"/>
        <v>478.19508104369339</v>
      </c>
      <c r="S51" s="31">
        <v>5000</v>
      </c>
      <c r="T51" s="32">
        <v>43070</v>
      </c>
    </row>
    <row r="52" spans="1:20" ht="19.8" customHeight="1" x14ac:dyDescent="0.35">
      <c r="A52" s="28">
        <v>34</v>
      </c>
      <c r="B52" s="9" t="s">
        <v>352</v>
      </c>
      <c r="C52" s="33">
        <v>1983</v>
      </c>
      <c r="D52" s="33" t="s">
        <v>317</v>
      </c>
      <c r="E52" s="34" t="s">
        <v>320</v>
      </c>
      <c r="F52" s="33">
        <v>9</v>
      </c>
      <c r="G52" s="33">
        <v>3</v>
      </c>
      <c r="H52" s="31">
        <v>7802.1</v>
      </c>
      <c r="I52" s="31">
        <v>7362.3</v>
      </c>
      <c r="J52" s="31">
        <v>5647.9299999999994</v>
      </c>
      <c r="K52" s="35">
        <v>206</v>
      </c>
      <c r="L52" s="31">
        <v>3726328.35</v>
      </c>
      <c r="M52" s="31">
        <v>0</v>
      </c>
      <c r="N52" s="31">
        <v>0</v>
      </c>
      <c r="O52" s="31">
        <v>0</v>
      </c>
      <c r="P52" s="31">
        <v>0</v>
      </c>
      <c r="Q52" s="31">
        <f t="shared" si="4"/>
        <v>3726328.35</v>
      </c>
      <c r="R52" s="31">
        <f t="shared" si="2"/>
        <v>506.13644513263517</v>
      </c>
      <c r="S52" s="31">
        <v>5000</v>
      </c>
      <c r="T52" s="32">
        <v>43070</v>
      </c>
    </row>
    <row r="53" spans="1:20" ht="19.8" customHeight="1" x14ac:dyDescent="0.35">
      <c r="A53" s="28">
        <v>35</v>
      </c>
      <c r="B53" s="9" t="s">
        <v>353</v>
      </c>
      <c r="C53" s="33">
        <v>1984</v>
      </c>
      <c r="D53" s="33" t="s">
        <v>317</v>
      </c>
      <c r="E53" s="34" t="s">
        <v>320</v>
      </c>
      <c r="F53" s="33">
        <v>9</v>
      </c>
      <c r="G53" s="33">
        <v>6</v>
      </c>
      <c r="H53" s="31">
        <v>14651.7</v>
      </c>
      <c r="I53" s="31">
        <v>13119.7</v>
      </c>
      <c r="J53" s="31">
        <v>12606.6</v>
      </c>
      <c r="K53" s="35">
        <v>400</v>
      </c>
      <c r="L53" s="31">
        <v>10241863.220000001</v>
      </c>
      <c r="M53" s="31">
        <v>0</v>
      </c>
      <c r="N53" s="31">
        <v>0</v>
      </c>
      <c r="O53" s="31">
        <v>0</v>
      </c>
      <c r="P53" s="31">
        <v>0</v>
      </c>
      <c r="Q53" s="31">
        <f t="shared" si="4"/>
        <v>10241863.220000001</v>
      </c>
      <c r="R53" s="31">
        <f t="shared" si="2"/>
        <v>780.64766877291402</v>
      </c>
      <c r="S53" s="31">
        <v>5000</v>
      </c>
      <c r="T53" s="32">
        <v>42705</v>
      </c>
    </row>
    <row r="54" spans="1:20" ht="19.8" customHeight="1" x14ac:dyDescent="0.35">
      <c r="A54" s="28">
        <v>36</v>
      </c>
      <c r="B54" s="9" t="s">
        <v>354</v>
      </c>
      <c r="C54" s="33">
        <v>1982</v>
      </c>
      <c r="D54" s="33" t="s">
        <v>317</v>
      </c>
      <c r="E54" s="34" t="s">
        <v>320</v>
      </c>
      <c r="F54" s="33">
        <v>9</v>
      </c>
      <c r="G54" s="33">
        <v>3</v>
      </c>
      <c r="H54" s="31">
        <v>7304.43</v>
      </c>
      <c r="I54" s="31">
        <v>6453.83</v>
      </c>
      <c r="J54" s="31">
        <v>5652.3300000000027</v>
      </c>
      <c r="K54" s="35">
        <v>208</v>
      </c>
      <c r="L54" s="31">
        <v>3492572.77</v>
      </c>
      <c r="M54" s="31">
        <v>0</v>
      </c>
      <c r="N54" s="31">
        <v>0</v>
      </c>
      <c r="O54" s="31">
        <v>0</v>
      </c>
      <c r="P54" s="31">
        <v>0</v>
      </c>
      <c r="Q54" s="31">
        <f t="shared" si="4"/>
        <v>3492572.77</v>
      </c>
      <c r="R54" s="31">
        <f t="shared" si="2"/>
        <v>541.1628087507728</v>
      </c>
      <c r="S54" s="31">
        <v>5000</v>
      </c>
      <c r="T54" s="32">
        <v>43070</v>
      </c>
    </row>
    <row r="55" spans="1:20" ht="19.8" customHeight="1" x14ac:dyDescent="0.35">
      <c r="A55" s="28">
        <v>37</v>
      </c>
      <c r="B55" s="9" t="s">
        <v>355</v>
      </c>
      <c r="C55" s="33">
        <v>1982</v>
      </c>
      <c r="D55" s="33" t="s">
        <v>317</v>
      </c>
      <c r="E55" s="34" t="s">
        <v>320</v>
      </c>
      <c r="F55" s="33">
        <v>9</v>
      </c>
      <c r="G55" s="33">
        <v>3</v>
      </c>
      <c r="H55" s="31">
        <v>7143.6</v>
      </c>
      <c r="I55" s="31">
        <v>6293.9</v>
      </c>
      <c r="J55" s="31">
        <v>5591.4999999999973</v>
      </c>
      <c r="K55" s="35">
        <v>216</v>
      </c>
      <c r="L55" s="31">
        <v>3792285.45</v>
      </c>
      <c r="M55" s="31">
        <v>0</v>
      </c>
      <c r="N55" s="31">
        <v>0</v>
      </c>
      <c r="O55" s="31">
        <v>0</v>
      </c>
      <c r="P55" s="31">
        <v>0</v>
      </c>
      <c r="Q55" s="31">
        <f t="shared" si="4"/>
        <v>3792285.45</v>
      </c>
      <c r="R55" s="31">
        <f t="shared" si="2"/>
        <v>602.53347685854567</v>
      </c>
      <c r="S55" s="31">
        <v>5000</v>
      </c>
      <c r="T55" s="32">
        <v>43070</v>
      </c>
    </row>
    <row r="56" spans="1:20" ht="19.8" customHeight="1" x14ac:dyDescent="0.35">
      <c r="A56" s="28">
        <v>38</v>
      </c>
      <c r="B56" s="9" t="s">
        <v>356</v>
      </c>
      <c r="C56" s="33">
        <v>1982</v>
      </c>
      <c r="D56" s="33" t="s">
        <v>317</v>
      </c>
      <c r="E56" s="34" t="s">
        <v>320</v>
      </c>
      <c r="F56" s="33">
        <v>9</v>
      </c>
      <c r="G56" s="33">
        <v>3</v>
      </c>
      <c r="H56" s="31">
        <v>7660.35</v>
      </c>
      <c r="I56" s="31">
        <v>6356.6</v>
      </c>
      <c r="J56" s="31">
        <v>5520.1000000000013</v>
      </c>
      <c r="K56" s="35">
        <v>205</v>
      </c>
      <c r="L56" s="31">
        <v>3740518.21</v>
      </c>
      <c r="M56" s="31">
        <v>0</v>
      </c>
      <c r="N56" s="31">
        <v>0</v>
      </c>
      <c r="O56" s="31">
        <v>0</v>
      </c>
      <c r="P56" s="31">
        <v>0</v>
      </c>
      <c r="Q56" s="31">
        <f t="shared" si="4"/>
        <v>3740518.21</v>
      </c>
      <c r="R56" s="31">
        <f t="shared" si="2"/>
        <v>588.44637227448629</v>
      </c>
      <c r="S56" s="31">
        <v>5000</v>
      </c>
      <c r="T56" s="32">
        <v>43070</v>
      </c>
    </row>
    <row r="57" spans="1:20" ht="19.8" customHeight="1" x14ac:dyDescent="0.35">
      <c r="A57" s="28">
        <v>39</v>
      </c>
      <c r="B57" s="9" t="s">
        <v>357</v>
      </c>
      <c r="C57" s="33">
        <v>1982</v>
      </c>
      <c r="D57" s="33" t="s">
        <v>317</v>
      </c>
      <c r="E57" s="34" t="s">
        <v>320</v>
      </c>
      <c r="F57" s="33">
        <v>9</v>
      </c>
      <c r="G57" s="33">
        <v>8</v>
      </c>
      <c r="H57" s="31">
        <v>18674</v>
      </c>
      <c r="I57" s="31">
        <v>16103.5</v>
      </c>
      <c r="J57" s="31">
        <v>15520.949999999992</v>
      </c>
      <c r="K57" s="35">
        <v>808</v>
      </c>
      <c r="L57" s="31">
        <v>13540424.029999999</v>
      </c>
      <c r="M57" s="31">
        <v>0</v>
      </c>
      <c r="N57" s="31">
        <v>0</v>
      </c>
      <c r="O57" s="31">
        <v>0</v>
      </c>
      <c r="P57" s="31">
        <v>0</v>
      </c>
      <c r="Q57" s="31">
        <f t="shared" si="4"/>
        <v>13540424.029999999</v>
      </c>
      <c r="R57" s="31">
        <f t="shared" si="2"/>
        <v>840.83733536187776</v>
      </c>
      <c r="S57" s="31">
        <v>5000</v>
      </c>
      <c r="T57" s="32">
        <v>42705</v>
      </c>
    </row>
    <row r="58" spans="1:20" ht="19.8" customHeight="1" x14ac:dyDescent="0.35">
      <c r="A58" s="28">
        <v>40</v>
      </c>
      <c r="B58" s="9" t="s">
        <v>358</v>
      </c>
      <c r="C58" s="33">
        <v>1982</v>
      </c>
      <c r="D58" s="33" t="s">
        <v>317</v>
      </c>
      <c r="E58" s="34" t="s">
        <v>320</v>
      </c>
      <c r="F58" s="33">
        <v>9</v>
      </c>
      <c r="G58" s="33">
        <v>3</v>
      </c>
      <c r="H58" s="31">
        <v>6804.91</v>
      </c>
      <c r="I58" s="31">
        <v>5904.61</v>
      </c>
      <c r="J58" s="31">
        <v>5615.81</v>
      </c>
      <c r="K58" s="35">
        <v>193</v>
      </c>
      <c r="L58" s="31">
        <v>3730212.84</v>
      </c>
      <c r="M58" s="31">
        <v>0</v>
      </c>
      <c r="N58" s="31">
        <v>0</v>
      </c>
      <c r="O58" s="31">
        <v>0</v>
      </c>
      <c r="P58" s="31">
        <v>0</v>
      </c>
      <c r="Q58" s="31">
        <f t="shared" si="4"/>
        <v>3730212.84</v>
      </c>
      <c r="R58" s="31">
        <f t="shared" si="2"/>
        <v>631.74584604232962</v>
      </c>
      <c r="S58" s="31">
        <v>5000</v>
      </c>
      <c r="T58" s="32">
        <v>43070</v>
      </c>
    </row>
    <row r="59" spans="1:20" ht="30.6" customHeight="1" x14ac:dyDescent="0.35">
      <c r="A59" s="28">
        <v>41</v>
      </c>
      <c r="B59" s="9" t="s">
        <v>359</v>
      </c>
      <c r="C59" s="33">
        <v>1931</v>
      </c>
      <c r="D59" s="33">
        <v>2009</v>
      </c>
      <c r="E59" s="34" t="s">
        <v>332</v>
      </c>
      <c r="F59" s="33">
        <v>4</v>
      </c>
      <c r="G59" s="33">
        <v>4</v>
      </c>
      <c r="H59" s="31">
        <v>2372.3200000000002</v>
      </c>
      <c r="I59" s="31">
        <v>2208.02</v>
      </c>
      <c r="J59" s="31">
        <v>2152.3100000000004</v>
      </c>
      <c r="K59" s="35">
        <v>120</v>
      </c>
      <c r="L59" s="31">
        <v>4904382.08</v>
      </c>
      <c r="M59" s="31">
        <v>0</v>
      </c>
      <c r="N59" s="31">
        <v>0</v>
      </c>
      <c r="O59" s="31">
        <v>0</v>
      </c>
      <c r="P59" s="31">
        <v>0</v>
      </c>
      <c r="Q59" s="31">
        <f t="shared" si="4"/>
        <v>4904382.08</v>
      </c>
      <c r="R59" s="31">
        <f t="shared" si="2"/>
        <v>2221.1674169618032</v>
      </c>
      <c r="S59" s="31">
        <v>5000</v>
      </c>
      <c r="T59" s="32">
        <v>43070</v>
      </c>
    </row>
    <row r="60" spans="1:20" ht="36" customHeight="1" x14ac:dyDescent="0.35">
      <c r="A60" s="28">
        <v>42</v>
      </c>
      <c r="B60" s="9" t="s">
        <v>360</v>
      </c>
      <c r="C60" s="33">
        <v>1917</v>
      </c>
      <c r="D60" s="33" t="s">
        <v>317</v>
      </c>
      <c r="E60" s="34" t="s">
        <v>332</v>
      </c>
      <c r="F60" s="33">
        <v>2</v>
      </c>
      <c r="G60" s="33">
        <v>1</v>
      </c>
      <c r="H60" s="31">
        <v>544</v>
      </c>
      <c r="I60" s="31">
        <v>503.8</v>
      </c>
      <c r="J60" s="31">
        <v>141.4</v>
      </c>
      <c r="K60" s="35">
        <v>20</v>
      </c>
      <c r="L60" s="31">
        <v>3590924.14</v>
      </c>
      <c r="M60" s="31">
        <v>0</v>
      </c>
      <c r="N60" s="31">
        <v>0</v>
      </c>
      <c r="O60" s="31">
        <v>0</v>
      </c>
      <c r="P60" s="31">
        <v>0</v>
      </c>
      <c r="Q60" s="31">
        <f t="shared" si="4"/>
        <v>3590924.14</v>
      </c>
      <c r="R60" s="31">
        <f t="shared" si="2"/>
        <v>7127.6779277491069</v>
      </c>
      <c r="S60" s="31">
        <v>10000</v>
      </c>
      <c r="T60" s="32">
        <v>43070</v>
      </c>
    </row>
    <row r="61" spans="1:20" ht="19.8" customHeight="1" x14ac:dyDescent="0.35">
      <c r="A61" s="28">
        <v>43</v>
      </c>
      <c r="B61" s="9" t="s">
        <v>361</v>
      </c>
      <c r="C61" s="33">
        <v>1985</v>
      </c>
      <c r="D61" s="33">
        <v>2008</v>
      </c>
      <c r="E61" s="34" t="s">
        <v>320</v>
      </c>
      <c r="F61" s="33">
        <v>9</v>
      </c>
      <c r="G61" s="33">
        <v>4</v>
      </c>
      <c r="H61" s="31">
        <v>9311.1</v>
      </c>
      <c r="I61" s="31">
        <v>8034.1</v>
      </c>
      <c r="J61" s="31">
        <v>7502.6</v>
      </c>
      <c r="K61" s="35">
        <v>280</v>
      </c>
      <c r="L61" s="31">
        <v>4393568.43</v>
      </c>
      <c r="M61" s="31">
        <v>0</v>
      </c>
      <c r="N61" s="31">
        <v>0</v>
      </c>
      <c r="O61" s="31">
        <v>0</v>
      </c>
      <c r="P61" s="31">
        <v>0</v>
      </c>
      <c r="Q61" s="31">
        <f t="shared" si="4"/>
        <v>4393568.43</v>
      </c>
      <c r="R61" s="31">
        <f t="shared" si="2"/>
        <v>546.86504151056113</v>
      </c>
      <c r="S61" s="31">
        <v>5000</v>
      </c>
      <c r="T61" s="32">
        <v>43070</v>
      </c>
    </row>
    <row r="62" spans="1:20" ht="19.8" customHeight="1" x14ac:dyDescent="0.35">
      <c r="A62" s="28">
        <v>44</v>
      </c>
      <c r="B62" s="9" t="s">
        <v>362</v>
      </c>
      <c r="C62" s="33">
        <v>1985</v>
      </c>
      <c r="D62" s="33">
        <v>2008</v>
      </c>
      <c r="E62" s="34" t="s">
        <v>320</v>
      </c>
      <c r="F62" s="33">
        <v>9</v>
      </c>
      <c r="G62" s="33">
        <v>2</v>
      </c>
      <c r="H62" s="31">
        <v>4736.5200000000004</v>
      </c>
      <c r="I62" s="31">
        <v>4103.62</v>
      </c>
      <c r="J62" s="31">
        <v>3550.8</v>
      </c>
      <c r="K62" s="35">
        <v>105</v>
      </c>
      <c r="L62" s="31">
        <v>2466169.3199999998</v>
      </c>
      <c r="M62" s="31">
        <v>0</v>
      </c>
      <c r="N62" s="31">
        <v>0</v>
      </c>
      <c r="O62" s="31">
        <v>0</v>
      </c>
      <c r="P62" s="31">
        <v>0</v>
      </c>
      <c r="Q62" s="31">
        <f t="shared" si="4"/>
        <v>2466169.3199999998</v>
      </c>
      <c r="R62" s="31">
        <f t="shared" si="2"/>
        <v>600.97409604203119</v>
      </c>
      <c r="S62" s="31">
        <v>5000</v>
      </c>
      <c r="T62" s="32">
        <v>43070</v>
      </c>
    </row>
    <row r="63" spans="1:20" ht="19.8" customHeight="1" x14ac:dyDescent="0.35">
      <c r="A63" s="28">
        <v>45</v>
      </c>
      <c r="B63" s="9" t="s">
        <v>363</v>
      </c>
      <c r="C63" s="33">
        <v>1985</v>
      </c>
      <c r="D63" s="33">
        <v>2013</v>
      </c>
      <c r="E63" s="34" t="s">
        <v>320</v>
      </c>
      <c r="F63" s="33">
        <v>9</v>
      </c>
      <c r="G63" s="33">
        <v>5</v>
      </c>
      <c r="H63" s="31">
        <v>10853.7</v>
      </c>
      <c r="I63" s="31">
        <v>9555.4</v>
      </c>
      <c r="J63" s="31">
        <v>9211.0999999999985</v>
      </c>
      <c r="K63" s="35">
        <v>345</v>
      </c>
      <c r="L63" s="31">
        <v>7725938.2300000004</v>
      </c>
      <c r="M63" s="31">
        <v>0</v>
      </c>
      <c r="N63" s="31">
        <v>0</v>
      </c>
      <c r="O63" s="31">
        <v>0</v>
      </c>
      <c r="P63" s="31">
        <v>0</v>
      </c>
      <c r="Q63" s="31">
        <f t="shared" si="4"/>
        <v>7725938.2300000004</v>
      </c>
      <c r="R63" s="31">
        <f t="shared" si="2"/>
        <v>808.54158172342352</v>
      </c>
      <c r="S63" s="31">
        <v>5000</v>
      </c>
      <c r="T63" s="32">
        <v>42705</v>
      </c>
    </row>
    <row r="64" spans="1:20" ht="36.6" customHeight="1" x14ac:dyDescent="0.35">
      <c r="A64" s="28">
        <v>46</v>
      </c>
      <c r="B64" s="9" t="s">
        <v>364</v>
      </c>
      <c r="C64" s="33">
        <v>1980</v>
      </c>
      <c r="D64" s="33" t="s">
        <v>317</v>
      </c>
      <c r="E64" s="34" t="s">
        <v>332</v>
      </c>
      <c r="F64" s="33">
        <v>9</v>
      </c>
      <c r="G64" s="33">
        <v>6</v>
      </c>
      <c r="H64" s="31">
        <v>13987.7</v>
      </c>
      <c r="I64" s="31">
        <v>12623.7</v>
      </c>
      <c r="J64" s="31">
        <v>7730.1</v>
      </c>
      <c r="K64" s="35">
        <v>315</v>
      </c>
      <c r="L64" s="31">
        <v>6693433.0099999998</v>
      </c>
      <c r="M64" s="31">
        <v>0</v>
      </c>
      <c r="N64" s="31">
        <v>0</v>
      </c>
      <c r="O64" s="31">
        <v>0</v>
      </c>
      <c r="P64" s="31">
        <v>0</v>
      </c>
      <c r="Q64" s="31">
        <f t="shared" si="4"/>
        <v>6693433.0099999998</v>
      </c>
      <c r="R64" s="31">
        <f t="shared" si="2"/>
        <v>530.2275093673012</v>
      </c>
      <c r="S64" s="31">
        <v>5000</v>
      </c>
      <c r="T64" s="32">
        <v>43070</v>
      </c>
    </row>
    <row r="65" spans="1:20" ht="36.6" customHeight="1" x14ac:dyDescent="0.35">
      <c r="A65" s="28">
        <v>47</v>
      </c>
      <c r="B65" s="9" t="s">
        <v>365</v>
      </c>
      <c r="C65" s="33">
        <v>1939</v>
      </c>
      <c r="D65" s="33">
        <v>2009</v>
      </c>
      <c r="E65" s="34" t="s">
        <v>332</v>
      </c>
      <c r="F65" s="33">
        <v>3</v>
      </c>
      <c r="G65" s="33">
        <v>2</v>
      </c>
      <c r="H65" s="31">
        <v>1329.88</v>
      </c>
      <c r="I65" s="31">
        <v>1187.8800000000001</v>
      </c>
      <c r="J65" s="31">
        <v>1078.1800000000003</v>
      </c>
      <c r="K65" s="35">
        <v>65</v>
      </c>
      <c r="L65" s="31">
        <v>1586089.9200000002</v>
      </c>
      <c r="M65" s="31">
        <v>0</v>
      </c>
      <c r="N65" s="31">
        <v>0</v>
      </c>
      <c r="O65" s="31">
        <v>0</v>
      </c>
      <c r="P65" s="31">
        <v>0</v>
      </c>
      <c r="Q65" s="31">
        <f t="shared" si="4"/>
        <v>1586089.9200000002</v>
      </c>
      <c r="R65" s="31">
        <f t="shared" si="2"/>
        <v>1335.2273967067381</v>
      </c>
      <c r="S65" s="31">
        <v>5000</v>
      </c>
      <c r="T65" s="32">
        <v>43070</v>
      </c>
    </row>
    <row r="66" spans="1:20" ht="34.799999999999997" customHeight="1" x14ac:dyDescent="0.35">
      <c r="A66" s="28">
        <v>48</v>
      </c>
      <c r="B66" s="9" t="s">
        <v>366</v>
      </c>
      <c r="C66" s="33">
        <v>1986</v>
      </c>
      <c r="D66" s="33">
        <v>2009</v>
      </c>
      <c r="E66" s="34" t="s">
        <v>332</v>
      </c>
      <c r="F66" s="33">
        <v>9</v>
      </c>
      <c r="G66" s="33">
        <v>13</v>
      </c>
      <c r="H66" s="31">
        <v>37954.46</v>
      </c>
      <c r="I66" s="31">
        <v>34485.64</v>
      </c>
      <c r="J66" s="31">
        <v>21349.099999999991</v>
      </c>
      <c r="K66" s="35">
        <v>650</v>
      </c>
      <c r="L66" s="31">
        <v>21776840.609999999</v>
      </c>
      <c r="M66" s="31">
        <v>0</v>
      </c>
      <c r="N66" s="31">
        <v>0</v>
      </c>
      <c r="O66" s="31">
        <v>0</v>
      </c>
      <c r="P66" s="31">
        <v>0</v>
      </c>
      <c r="Q66" s="31">
        <f t="shared" si="4"/>
        <v>21776840.609999999</v>
      </c>
      <c r="R66" s="31">
        <f t="shared" si="2"/>
        <v>631.47561158789574</v>
      </c>
      <c r="S66" s="31">
        <v>5000</v>
      </c>
      <c r="T66" s="32">
        <v>42705</v>
      </c>
    </row>
    <row r="67" spans="1:20" ht="33.6" customHeight="1" x14ac:dyDescent="0.35">
      <c r="A67" s="28">
        <v>49</v>
      </c>
      <c r="B67" s="9" t="s">
        <v>367</v>
      </c>
      <c r="C67" s="33">
        <v>1984</v>
      </c>
      <c r="D67" s="33">
        <v>2013</v>
      </c>
      <c r="E67" s="34" t="s">
        <v>332</v>
      </c>
      <c r="F67" s="33">
        <v>9</v>
      </c>
      <c r="G67" s="33">
        <v>1</v>
      </c>
      <c r="H67" s="31">
        <v>3754.9</v>
      </c>
      <c r="I67" s="31">
        <v>3520.5</v>
      </c>
      <c r="J67" s="31">
        <v>2926.2000000000003</v>
      </c>
      <c r="K67" s="35">
        <v>150</v>
      </c>
      <c r="L67" s="31">
        <v>1282763.6599999999</v>
      </c>
      <c r="M67" s="31">
        <v>0</v>
      </c>
      <c r="N67" s="31">
        <v>0</v>
      </c>
      <c r="O67" s="31">
        <v>0</v>
      </c>
      <c r="P67" s="31">
        <v>0</v>
      </c>
      <c r="Q67" s="31">
        <f t="shared" si="4"/>
        <v>1282763.6599999999</v>
      </c>
      <c r="R67" s="31">
        <f t="shared" si="2"/>
        <v>364.36973725323105</v>
      </c>
      <c r="S67" s="31">
        <v>5000</v>
      </c>
      <c r="T67" s="32">
        <v>43070</v>
      </c>
    </row>
    <row r="68" spans="1:20" ht="33.6" customHeight="1" x14ac:dyDescent="0.35">
      <c r="A68" s="28">
        <v>50</v>
      </c>
      <c r="B68" s="9" t="s">
        <v>368</v>
      </c>
      <c r="C68" s="33">
        <v>1982</v>
      </c>
      <c r="D68" s="33">
        <v>2013</v>
      </c>
      <c r="E68" s="34" t="s">
        <v>332</v>
      </c>
      <c r="F68" s="33">
        <v>9</v>
      </c>
      <c r="G68" s="33">
        <v>1</v>
      </c>
      <c r="H68" s="31">
        <v>4318.3</v>
      </c>
      <c r="I68" s="31">
        <v>3920.7</v>
      </c>
      <c r="J68" s="31">
        <v>3423.8000000000011</v>
      </c>
      <c r="K68" s="35">
        <v>135</v>
      </c>
      <c r="L68" s="31">
        <v>1160246.47</v>
      </c>
      <c r="M68" s="31">
        <v>0</v>
      </c>
      <c r="N68" s="31">
        <v>0</v>
      </c>
      <c r="O68" s="31">
        <v>0</v>
      </c>
      <c r="P68" s="31">
        <v>0</v>
      </c>
      <c r="Q68" s="31">
        <f t="shared" si="4"/>
        <v>1160246.47</v>
      </c>
      <c r="R68" s="31">
        <f t="shared" si="2"/>
        <v>295.92839799015485</v>
      </c>
      <c r="S68" s="31">
        <v>5000</v>
      </c>
      <c r="T68" s="32">
        <v>43070</v>
      </c>
    </row>
    <row r="69" spans="1:20" ht="31.8" customHeight="1" x14ac:dyDescent="0.35">
      <c r="A69" s="28">
        <v>51</v>
      </c>
      <c r="B69" s="9" t="s">
        <v>369</v>
      </c>
      <c r="C69" s="33">
        <v>1985</v>
      </c>
      <c r="D69" s="33" t="s">
        <v>317</v>
      </c>
      <c r="E69" s="34" t="s">
        <v>332</v>
      </c>
      <c r="F69" s="33">
        <v>9</v>
      </c>
      <c r="G69" s="33">
        <v>1</v>
      </c>
      <c r="H69" s="31">
        <v>3603.4</v>
      </c>
      <c r="I69" s="31">
        <v>3252.2</v>
      </c>
      <c r="J69" s="31">
        <v>2965.8</v>
      </c>
      <c r="K69" s="35">
        <v>154</v>
      </c>
      <c r="L69" s="31">
        <v>1273931.32</v>
      </c>
      <c r="M69" s="31">
        <v>0</v>
      </c>
      <c r="N69" s="31">
        <v>0</v>
      </c>
      <c r="O69" s="31">
        <v>0</v>
      </c>
      <c r="P69" s="31">
        <v>0</v>
      </c>
      <c r="Q69" s="31">
        <f t="shared" si="4"/>
        <v>1273931.32</v>
      </c>
      <c r="R69" s="31">
        <f t="shared" si="2"/>
        <v>391.7137076440564</v>
      </c>
      <c r="S69" s="31">
        <v>5000</v>
      </c>
      <c r="T69" s="32">
        <v>43070</v>
      </c>
    </row>
    <row r="70" spans="1:20" ht="22.8" customHeight="1" x14ac:dyDescent="0.35">
      <c r="A70" s="28">
        <v>52</v>
      </c>
      <c r="B70" s="9" t="s">
        <v>370</v>
      </c>
      <c r="C70" s="33">
        <v>1976</v>
      </c>
      <c r="D70" s="33" t="s">
        <v>317</v>
      </c>
      <c r="E70" s="34" t="s">
        <v>320</v>
      </c>
      <c r="F70" s="33">
        <v>9</v>
      </c>
      <c r="G70" s="33">
        <v>4</v>
      </c>
      <c r="H70" s="36">
        <v>9281.2999999999993</v>
      </c>
      <c r="I70" s="31">
        <v>8124.4</v>
      </c>
      <c r="J70" s="31">
        <v>7847.5</v>
      </c>
      <c r="K70" s="35">
        <v>406</v>
      </c>
      <c r="L70" s="31">
        <v>4585107.43</v>
      </c>
      <c r="M70" s="31">
        <v>0</v>
      </c>
      <c r="N70" s="31">
        <v>0</v>
      </c>
      <c r="O70" s="31">
        <v>0</v>
      </c>
      <c r="P70" s="31">
        <v>0</v>
      </c>
      <c r="Q70" s="31">
        <f t="shared" si="4"/>
        <v>4585107.43</v>
      </c>
      <c r="R70" s="31">
        <f t="shared" si="2"/>
        <v>564.3625904682192</v>
      </c>
      <c r="S70" s="31">
        <v>5000</v>
      </c>
      <c r="T70" s="32">
        <v>43070</v>
      </c>
    </row>
    <row r="71" spans="1:20" ht="22.8" customHeight="1" x14ac:dyDescent="0.35">
      <c r="A71" s="28">
        <v>53</v>
      </c>
      <c r="B71" s="9" t="s">
        <v>371</v>
      </c>
      <c r="C71" s="33">
        <v>1986</v>
      </c>
      <c r="D71" s="33" t="s">
        <v>317</v>
      </c>
      <c r="E71" s="34" t="s">
        <v>320</v>
      </c>
      <c r="F71" s="33">
        <v>9</v>
      </c>
      <c r="G71" s="33">
        <v>6</v>
      </c>
      <c r="H71" s="31">
        <v>13946.2</v>
      </c>
      <c r="I71" s="31">
        <v>11930.9</v>
      </c>
      <c r="J71" s="31">
        <v>11329.000000000009</v>
      </c>
      <c r="K71" s="35">
        <v>693</v>
      </c>
      <c r="L71" s="31">
        <v>10121162.109999999</v>
      </c>
      <c r="M71" s="31">
        <v>0</v>
      </c>
      <c r="N71" s="31">
        <v>0</v>
      </c>
      <c r="O71" s="31">
        <v>0</v>
      </c>
      <c r="P71" s="31">
        <v>0</v>
      </c>
      <c r="Q71" s="31">
        <f t="shared" si="4"/>
        <v>10121162.109999999</v>
      </c>
      <c r="R71" s="31">
        <f t="shared" si="2"/>
        <v>848.31505670150614</v>
      </c>
      <c r="S71" s="31">
        <v>5000</v>
      </c>
      <c r="T71" s="32">
        <v>42705</v>
      </c>
    </row>
    <row r="72" spans="1:20" ht="21" customHeight="1" x14ac:dyDescent="0.35">
      <c r="A72" s="28">
        <v>54</v>
      </c>
      <c r="B72" s="9" t="s">
        <v>372</v>
      </c>
      <c r="C72" s="33">
        <v>1986</v>
      </c>
      <c r="D72" s="33" t="s">
        <v>317</v>
      </c>
      <c r="E72" s="34" t="s">
        <v>320</v>
      </c>
      <c r="F72" s="33">
        <v>9</v>
      </c>
      <c r="G72" s="33">
        <v>6</v>
      </c>
      <c r="H72" s="31">
        <v>13528.1</v>
      </c>
      <c r="I72" s="31">
        <v>11804.9</v>
      </c>
      <c r="J72" s="31">
        <v>11340.499999999996</v>
      </c>
      <c r="K72" s="35">
        <v>430</v>
      </c>
      <c r="L72" s="31">
        <v>10160728.939999999</v>
      </c>
      <c r="M72" s="31">
        <v>0</v>
      </c>
      <c r="N72" s="31">
        <v>0</v>
      </c>
      <c r="O72" s="31">
        <v>0</v>
      </c>
      <c r="P72" s="31">
        <v>0</v>
      </c>
      <c r="Q72" s="31">
        <f t="shared" si="4"/>
        <v>10160728.939999999</v>
      </c>
      <c r="R72" s="31">
        <f t="shared" si="2"/>
        <v>860.72130555955573</v>
      </c>
      <c r="S72" s="31">
        <v>5000</v>
      </c>
      <c r="T72" s="32">
        <v>42705</v>
      </c>
    </row>
    <row r="73" spans="1:20" ht="22.2" customHeight="1" x14ac:dyDescent="0.35">
      <c r="A73" s="28">
        <v>55</v>
      </c>
      <c r="B73" s="9" t="s">
        <v>373</v>
      </c>
      <c r="C73" s="33">
        <v>1985</v>
      </c>
      <c r="D73" s="33" t="s">
        <v>317</v>
      </c>
      <c r="E73" s="34" t="s">
        <v>320</v>
      </c>
      <c r="F73" s="33">
        <v>9</v>
      </c>
      <c r="G73" s="33">
        <v>5</v>
      </c>
      <c r="H73" s="31">
        <v>11539.26</v>
      </c>
      <c r="I73" s="31">
        <v>9955.9599999999991</v>
      </c>
      <c r="J73" s="31">
        <v>9269.1600000000053</v>
      </c>
      <c r="K73" s="35">
        <v>408</v>
      </c>
      <c r="L73" s="31">
        <v>8507626.9600000009</v>
      </c>
      <c r="M73" s="31">
        <v>0</v>
      </c>
      <c r="N73" s="31">
        <v>0</v>
      </c>
      <c r="O73" s="31">
        <v>0</v>
      </c>
      <c r="P73" s="31">
        <v>0</v>
      </c>
      <c r="Q73" s="31">
        <f t="shared" si="4"/>
        <v>8507626.9600000009</v>
      </c>
      <c r="R73" s="31">
        <f t="shared" si="2"/>
        <v>854.52602863008701</v>
      </c>
      <c r="S73" s="31">
        <v>5000</v>
      </c>
      <c r="T73" s="32">
        <v>42705</v>
      </c>
    </row>
    <row r="74" spans="1:20" ht="21" customHeight="1" x14ac:dyDescent="0.35">
      <c r="A74" s="28">
        <v>56</v>
      </c>
      <c r="B74" s="9" t="s">
        <v>374</v>
      </c>
      <c r="C74" s="33">
        <v>1986</v>
      </c>
      <c r="D74" s="33" t="s">
        <v>317</v>
      </c>
      <c r="E74" s="34" t="s">
        <v>320</v>
      </c>
      <c r="F74" s="33">
        <v>9</v>
      </c>
      <c r="G74" s="33">
        <v>7</v>
      </c>
      <c r="H74" s="31">
        <v>16444.3</v>
      </c>
      <c r="I74" s="31">
        <v>14267.5</v>
      </c>
      <c r="J74" s="31">
        <v>13383.300000000005</v>
      </c>
      <c r="K74" s="35">
        <v>574</v>
      </c>
      <c r="L74" s="31">
        <v>11855380.029999999</v>
      </c>
      <c r="M74" s="31">
        <v>0</v>
      </c>
      <c r="N74" s="31">
        <v>0</v>
      </c>
      <c r="O74" s="31">
        <v>0</v>
      </c>
      <c r="P74" s="31">
        <v>0</v>
      </c>
      <c r="Q74" s="31">
        <f t="shared" si="4"/>
        <v>11855380.029999999</v>
      </c>
      <c r="R74" s="31">
        <f t="shared" si="2"/>
        <v>830.93604555808656</v>
      </c>
      <c r="S74" s="31">
        <v>5000</v>
      </c>
      <c r="T74" s="32">
        <v>42705</v>
      </c>
    </row>
    <row r="75" spans="1:20" ht="34.200000000000003" customHeight="1" x14ac:dyDescent="0.35">
      <c r="A75" s="10">
        <v>57</v>
      </c>
      <c r="B75" s="2" t="s">
        <v>375</v>
      </c>
      <c r="C75" s="38">
        <v>1984</v>
      </c>
      <c r="D75" s="33" t="s">
        <v>317</v>
      </c>
      <c r="E75" s="34" t="s">
        <v>332</v>
      </c>
      <c r="F75" s="33">
        <v>14</v>
      </c>
      <c r="G75" s="33">
        <v>1</v>
      </c>
      <c r="H75" s="31">
        <v>5412</v>
      </c>
      <c r="I75" s="31">
        <v>4957.2</v>
      </c>
      <c r="J75" s="31">
        <v>4033.5000000000018</v>
      </c>
      <c r="K75" s="35">
        <v>135</v>
      </c>
      <c r="L75" s="31">
        <v>3499932.13</v>
      </c>
      <c r="M75" s="31">
        <v>0</v>
      </c>
      <c r="N75" s="31">
        <v>0</v>
      </c>
      <c r="O75" s="31">
        <v>0</v>
      </c>
      <c r="P75" s="31">
        <v>0</v>
      </c>
      <c r="Q75" s="40">
        <f t="shared" si="4"/>
        <v>3499932.13</v>
      </c>
      <c r="R75" s="40">
        <f t="shared" si="2"/>
        <v>706.03004316953115</v>
      </c>
      <c r="S75" s="31">
        <v>5000</v>
      </c>
      <c r="T75" s="42">
        <v>43070</v>
      </c>
    </row>
    <row r="76" spans="1:20" ht="25.2" customHeight="1" x14ac:dyDescent="0.35">
      <c r="A76" s="10">
        <v>58</v>
      </c>
      <c r="B76" s="2" t="s">
        <v>376</v>
      </c>
      <c r="C76" s="38">
        <v>1984</v>
      </c>
      <c r="D76" s="33" t="s">
        <v>317</v>
      </c>
      <c r="E76" s="34" t="s">
        <v>320</v>
      </c>
      <c r="F76" s="33">
        <v>9</v>
      </c>
      <c r="G76" s="33">
        <v>3</v>
      </c>
      <c r="H76" s="31">
        <v>7089.84</v>
      </c>
      <c r="I76" s="31">
        <v>6366.34</v>
      </c>
      <c r="J76" s="31">
        <v>5333.2</v>
      </c>
      <c r="K76" s="35">
        <v>204</v>
      </c>
      <c r="L76" s="31">
        <v>3725153.01</v>
      </c>
      <c r="M76" s="31">
        <v>0</v>
      </c>
      <c r="N76" s="31">
        <v>0</v>
      </c>
      <c r="O76" s="31">
        <v>0</v>
      </c>
      <c r="P76" s="31">
        <v>0</v>
      </c>
      <c r="Q76" s="40">
        <f t="shared" si="4"/>
        <v>3725153.01</v>
      </c>
      <c r="R76" s="40">
        <f t="shared" si="2"/>
        <v>585.13258952553576</v>
      </c>
      <c r="S76" s="31">
        <v>5000</v>
      </c>
      <c r="T76" s="42">
        <v>43070</v>
      </c>
    </row>
    <row r="77" spans="1:20" ht="34.200000000000003" customHeight="1" x14ac:dyDescent="0.35">
      <c r="A77" s="10">
        <v>59</v>
      </c>
      <c r="B77" s="2" t="s">
        <v>377</v>
      </c>
      <c r="C77" s="38">
        <v>1983</v>
      </c>
      <c r="D77" s="33">
        <v>2009</v>
      </c>
      <c r="E77" s="34" t="s">
        <v>332</v>
      </c>
      <c r="F77" s="33">
        <v>9</v>
      </c>
      <c r="G77" s="33">
        <v>3</v>
      </c>
      <c r="H77" s="31">
        <v>6936.2</v>
      </c>
      <c r="I77" s="31">
        <v>6226.8</v>
      </c>
      <c r="J77" s="31">
        <v>6011.1</v>
      </c>
      <c r="K77" s="35">
        <v>260</v>
      </c>
      <c r="L77" s="31">
        <v>3764125.13</v>
      </c>
      <c r="M77" s="31">
        <v>0</v>
      </c>
      <c r="N77" s="31">
        <v>0</v>
      </c>
      <c r="O77" s="31">
        <v>0</v>
      </c>
      <c r="P77" s="31">
        <v>0</v>
      </c>
      <c r="Q77" s="40">
        <f t="shared" si="4"/>
        <v>3764125.13</v>
      </c>
      <c r="R77" s="40">
        <f t="shared" si="2"/>
        <v>604.5039394231386</v>
      </c>
      <c r="S77" s="31">
        <v>5000</v>
      </c>
      <c r="T77" s="42">
        <v>43070</v>
      </c>
    </row>
    <row r="78" spans="1:20" ht="34.200000000000003" customHeight="1" x14ac:dyDescent="0.35">
      <c r="A78" s="10">
        <v>60</v>
      </c>
      <c r="B78" s="2" t="s">
        <v>378</v>
      </c>
      <c r="C78" s="38">
        <v>1986</v>
      </c>
      <c r="D78" s="33" t="s">
        <v>317</v>
      </c>
      <c r="E78" s="34" t="s">
        <v>332</v>
      </c>
      <c r="F78" s="33">
        <v>9</v>
      </c>
      <c r="G78" s="33">
        <v>8</v>
      </c>
      <c r="H78" s="31">
        <v>18271.099999999999</v>
      </c>
      <c r="I78" s="31">
        <v>16575.099999999999</v>
      </c>
      <c r="J78" s="31">
        <v>15294.769999999997</v>
      </c>
      <c r="K78" s="35">
        <v>580</v>
      </c>
      <c r="L78" s="31">
        <v>12937754.48</v>
      </c>
      <c r="M78" s="31">
        <v>0</v>
      </c>
      <c r="N78" s="31">
        <v>0</v>
      </c>
      <c r="O78" s="31">
        <v>0</v>
      </c>
      <c r="P78" s="31">
        <v>0</v>
      </c>
      <c r="Q78" s="40">
        <f t="shared" si="4"/>
        <v>12937754.48</v>
      </c>
      <c r="R78" s="40">
        <f t="shared" si="2"/>
        <v>780.55363044566855</v>
      </c>
      <c r="S78" s="31">
        <v>5000</v>
      </c>
      <c r="T78" s="42">
        <v>42705</v>
      </c>
    </row>
    <row r="79" spans="1:20" ht="34.200000000000003" customHeight="1" x14ac:dyDescent="0.35">
      <c r="A79" s="10">
        <v>61</v>
      </c>
      <c r="B79" s="2" t="s">
        <v>379</v>
      </c>
      <c r="C79" s="38">
        <v>1986</v>
      </c>
      <c r="D79" s="33" t="s">
        <v>317</v>
      </c>
      <c r="E79" s="34" t="s">
        <v>320</v>
      </c>
      <c r="F79" s="33">
        <v>9</v>
      </c>
      <c r="G79" s="33">
        <v>7</v>
      </c>
      <c r="H79" s="31">
        <v>15759.52</v>
      </c>
      <c r="I79" s="31">
        <v>14226.52</v>
      </c>
      <c r="J79" s="31">
        <v>12769.349999999999</v>
      </c>
      <c r="K79" s="35">
        <v>504</v>
      </c>
      <c r="L79" s="31">
        <v>11870610.369999999</v>
      </c>
      <c r="M79" s="31">
        <v>0</v>
      </c>
      <c r="N79" s="31">
        <v>0</v>
      </c>
      <c r="O79" s="31">
        <v>0</v>
      </c>
      <c r="P79" s="31">
        <v>0</v>
      </c>
      <c r="Q79" s="40">
        <f t="shared" si="4"/>
        <v>11870610.369999999</v>
      </c>
      <c r="R79" s="40">
        <f t="shared" si="2"/>
        <v>834.4001463464009</v>
      </c>
      <c r="S79" s="31">
        <v>5000</v>
      </c>
      <c r="T79" s="42">
        <v>42705</v>
      </c>
    </row>
    <row r="80" spans="1:20" ht="23.4" customHeight="1" x14ac:dyDescent="0.35">
      <c r="A80" s="10">
        <v>62</v>
      </c>
      <c r="B80" s="2" t="s">
        <v>380</v>
      </c>
      <c r="C80" s="38">
        <v>1986</v>
      </c>
      <c r="D80" s="33" t="s">
        <v>317</v>
      </c>
      <c r="E80" s="34" t="s">
        <v>320</v>
      </c>
      <c r="F80" s="33">
        <v>9</v>
      </c>
      <c r="G80" s="33">
        <v>7</v>
      </c>
      <c r="H80" s="31">
        <v>15118.7</v>
      </c>
      <c r="I80" s="31">
        <v>13667.7</v>
      </c>
      <c r="J80" s="31">
        <v>12598.200000000003</v>
      </c>
      <c r="K80" s="35">
        <v>490</v>
      </c>
      <c r="L80" s="31">
        <v>11883773.029999999</v>
      </c>
      <c r="M80" s="31">
        <v>0</v>
      </c>
      <c r="N80" s="31">
        <v>0</v>
      </c>
      <c r="O80" s="31">
        <v>0</v>
      </c>
      <c r="P80" s="31">
        <v>0</v>
      </c>
      <c r="Q80" s="40">
        <f t="shared" si="4"/>
        <v>11883773.029999999</v>
      </c>
      <c r="R80" s="40">
        <f t="shared" si="2"/>
        <v>869.47862698186225</v>
      </c>
      <c r="S80" s="31">
        <v>5000</v>
      </c>
      <c r="T80" s="42">
        <v>42705</v>
      </c>
    </row>
    <row r="81" spans="1:20" ht="34.200000000000003" customHeight="1" x14ac:dyDescent="0.35">
      <c r="A81" s="10">
        <v>63</v>
      </c>
      <c r="B81" s="2" t="s">
        <v>381</v>
      </c>
      <c r="C81" s="38">
        <v>1985</v>
      </c>
      <c r="D81" s="33" t="s">
        <v>317</v>
      </c>
      <c r="E81" s="34" t="s">
        <v>332</v>
      </c>
      <c r="F81" s="33">
        <v>9</v>
      </c>
      <c r="G81" s="33">
        <v>1</v>
      </c>
      <c r="H81" s="31">
        <v>3473.8</v>
      </c>
      <c r="I81" s="31">
        <v>3299.5</v>
      </c>
      <c r="J81" s="31">
        <v>3299.5000000000005</v>
      </c>
      <c r="K81" s="35">
        <v>257</v>
      </c>
      <c r="L81" s="31">
        <v>1598898.11</v>
      </c>
      <c r="M81" s="31">
        <v>0</v>
      </c>
      <c r="N81" s="31">
        <v>0</v>
      </c>
      <c r="O81" s="31">
        <v>0</v>
      </c>
      <c r="P81" s="31">
        <v>0</v>
      </c>
      <c r="Q81" s="40">
        <f t="shared" si="4"/>
        <v>1598898.11</v>
      </c>
      <c r="R81" s="40">
        <f t="shared" ref="R81:R100" si="5">L81/I81</f>
        <v>484.5880012123049</v>
      </c>
      <c r="S81" s="31">
        <v>5000</v>
      </c>
      <c r="T81" s="42">
        <v>43070</v>
      </c>
    </row>
    <row r="82" spans="1:20" ht="34.200000000000003" customHeight="1" x14ac:dyDescent="0.35">
      <c r="A82" s="10">
        <v>64</v>
      </c>
      <c r="B82" s="2" t="s">
        <v>382</v>
      </c>
      <c r="C82" s="38">
        <v>1980</v>
      </c>
      <c r="D82" s="33" t="s">
        <v>317</v>
      </c>
      <c r="E82" s="34" t="s">
        <v>332</v>
      </c>
      <c r="F82" s="33">
        <v>9</v>
      </c>
      <c r="G82" s="33">
        <v>1</v>
      </c>
      <c r="H82" s="31">
        <v>3515.6</v>
      </c>
      <c r="I82" s="31">
        <v>3341.3</v>
      </c>
      <c r="J82" s="31">
        <v>3324</v>
      </c>
      <c r="K82" s="35">
        <v>115</v>
      </c>
      <c r="L82" s="31">
        <v>1966144.16</v>
      </c>
      <c r="M82" s="31">
        <v>0</v>
      </c>
      <c r="N82" s="31">
        <v>0</v>
      </c>
      <c r="O82" s="31">
        <v>0</v>
      </c>
      <c r="P82" s="31">
        <v>0</v>
      </c>
      <c r="Q82" s="40">
        <f t="shared" si="4"/>
        <v>1966144.16</v>
      </c>
      <c r="R82" s="40">
        <f t="shared" si="5"/>
        <v>588.43688384760412</v>
      </c>
      <c r="S82" s="31">
        <v>5000</v>
      </c>
      <c r="T82" s="42">
        <v>43070</v>
      </c>
    </row>
    <row r="83" spans="1:20" ht="34.200000000000003" customHeight="1" x14ac:dyDescent="0.35">
      <c r="A83" s="10">
        <v>65</v>
      </c>
      <c r="B83" s="2" t="s">
        <v>383</v>
      </c>
      <c r="C83" s="38">
        <v>1986</v>
      </c>
      <c r="D83" s="33">
        <v>2010</v>
      </c>
      <c r="E83" s="34" t="s">
        <v>332</v>
      </c>
      <c r="F83" s="33">
        <v>9</v>
      </c>
      <c r="G83" s="33">
        <v>1</v>
      </c>
      <c r="H83" s="31">
        <v>3487.5</v>
      </c>
      <c r="I83" s="31">
        <v>3310.7</v>
      </c>
      <c r="J83" s="31">
        <v>3310.6999999999994</v>
      </c>
      <c r="K83" s="35">
        <v>145</v>
      </c>
      <c r="L83" s="31">
        <v>1421657.04</v>
      </c>
      <c r="M83" s="31">
        <v>0</v>
      </c>
      <c r="N83" s="31">
        <v>0</v>
      </c>
      <c r="O83" s="31">
        <v>0</v>
      </c>
      <c r="P83" s="31">
        <v>0</v>
      </c>
      <c r="Q83" s="40">
        <f t="shared" ref="Q83:Q100" si="6">L83</f>
        <v>1421657.04</v>
      </c>
      <c r="R83" s="40">
        <f t="shared" si="5"/>
        <v>429.41282508230893</v>
      </c>
      <c r="S83" s="31">
        <v>5000</v>
      </c>
      <c r="T83" s="42">
        <v>43070</v>
      </c>
    </row>
    <row r="84" spans="1:20" ht="34.200000000000003" customHeight="1" x14ac:dyDescent="0.35">
      <c r="A84" s="10">
        <v>66</v>
      </c>
      <c r="B84" s="2" t="s">
        <v>384</v>
      </c>
      <c r="C84" s="38">
        <v>1986</v>
      </c>
      <c r="D84" s="33" t="s">
        <v>317</v>
      </c>
      <c r="E84" s="34" t="s">
        <v>332</v>
      </c>
      <c r="F84" s="33">
        <v>9</v>
      </c>
      <c r="G84" s="33">
        <v>1</v>
      </c>
      <c r="H84" s="31">
        <v>3483.6</v>
      </c>
      <c r="I84" s="31">
        <v>3303</v>
      </c>
      <c r="J84" s="31">
        <v>3148.7000000000003</v>
      </c>
      <c r="K84" s="35">
        <v>105</v>
      </c>
      <c r="L84" s="31">
        <v>1604868.55</v>
      </c>
      <c r="M84" s="31">
        <v>0</v>
      </c>
      <c r="N84" s="31">
        <v>0</v>
      </c>
      <c r="O84" s="31">
        <v>0</v>
      </c>
      <c r="P84" s="31">
        <v>0</v>
      </c>
      <c r="Q84" s="40">
        <f t="shared" si="6"/>
        <v>1604868.55</v>
      </c>
      <c r="R84" s="40">
        <f t="shared" si="5"/>
        <v>485.88209203754167</v>
      </c>
      <c r="S84" s="31">
        <v>5000</v>
      </c>
      <c r="T84" s="42">
        <v>43070</v>
      </c>
    </row>
    <row r="85" spans="1:20" ht="18" x14ac:dyDescent="0.35">
      <c r="A85" s="10">
        <v>67</v>
      </c>
      <c r="B85" s="2" t="s">
        <v>385</v>
      </c>
      <c r="C85" s="38">
        <v>1985</v>
      </c>
      <c r="D85" s="33" t="s">
        <v>317</v>
      </c>
      <c r="E85" s="33" t="s">
        <v>320</v>
      </c>
      <c r="F85" s="33">
        <v>9</v>
      </c>
      <c r="G85" s="33">
        <v>4</v>
      </c>
      <c r="H85" s="31">
        <v>8883.6</v>
      </c>
      <c r="I85" s="31">
        <v>7797.9</v>
      </c>
      <c r="J85" s="31">
        <v>7565.0000000000036</v>
      </c>
      <c r="K85" s="35">
        <v>295</v>
      </c>
      <c r="L85" s="31">
        <v>5220400</v>
      </c>
      <c r="M85" s="31">
        <v>0</v>
      </c>
      <c r="N85" s="31">
        <v>0</v>
      </c>
      <c r="O85" s="31">
        <v>0</v>
      </c>
      <c r="P85" s="31">
        <v>0</v>
      </c>
      <c r="Q85" s="40">
        <f t="shared" si="6"/>
        <v>5220400</v>
      </c>
      <c r="R85" s="40">
        <f t="shared" si="5"/>
        <v>669.46229112966319</v>
      </c>
      <c r="S85" s="31">
        <v>5000</v>
      </c>
      <c r="T85" s="42">
        <v>43070</v>
      </c>
    </row>
    <row r="86" spans="1:20" ht="18" x14ac:dyDescent="0.35">
      <c r="A86" s="10">
        <v>68</v>
      </c>
      <c r="B86" s="2" t="s">
        <v>386</v>
      </c>
      <c r="C86" s="38">
        <v>1985</v>
      </c>
      <c r="D86" s="33" t="s">
        <v>317</v>
      </c>
      <c r="E86" s="33" t="s">
        <v>320</v>
      </c>
      <c r="F86" s="33">
        <v>9</v>
      </c>
      <c r="G86" s="33">
        <v>2</v>
      </c>
      <c r="H86" s="31">
        <v>3837</v>
      </c>
      <c r="I86" s="31">
        <v>3338.19</v>
      </c>
      <c r="J86" s="31">
        <v>3826.0999999999995</v>
      </c>
      <c r="K86" s="35">
        <v>168</v>
      </c>
      <c r="L86" s="31">
        <v>2509013.7000000002</v>
      </c>
      <c r="M86" s="31">
        <v>0</v>
      </c>
      <c r="N86" s="31">
        <v>0</v>
      </c>
      <c r="O86" s="31">
        <v>0</v>
      </c>
      <c r="P86" s="31">
        <v>0</v>
      </c>
      <c r="Q86" s="40">
        <f t="shared" si="6"/>
        <v>2509013.7000000002</v>
      </c>
      <c r="R86" s="40">
        <f t="shared" si="5"/>
        <v>751.60901566417738</v>
      </c>
      <c r="S86" s="31">
        <v>5000</v>
      </c>
      <c r="T86" s="42">
        <v>43070</v>
      </c>
    </row>
    <row r="87" spans="1:20" ht="18" x14ac:dyDescent="0.35">
      <c r="A87" s="10">
        <v>69</v>
      </c>
      <c r="B87" s="2" t="s">
        <v>387</v>
      </c>
      <c r="C87" s="38">
        <v>1984</v>
      </c>
      <c r="D87" s="33" t="s">
        <v>317</v>
      </c>
      <c r="E87" s="33" t="s">
        <v>320</v>
      </c>
      <c r="F87" s="33">
        <v>9</v>
      </c>
      <c r="G87" s="33">
        <v>2</v>
      </c>
      <c r="H87" s="31">
        <v>4377.3999999999996</v>
      </c>
      <c r="I87" s="31">
        <v>3837.7</v>
      </c>
      <c r="J87" s="31">
        <v>3471.8000000000006</v>
      </c>
      <c r="K87" s="35">
        <v>304</v>
      </c>
      <c r="L87" s="31">
        <v>2612499.94</v>
      </c>
      <c r="M87" s="31">
        <v>0</v>
      </c>
      <c r="N87" s="31">
        <v>0</v>
      </c>
      <c r="O87" s="31">
        <v>0</v>
      </c>
      <c r="P87" s="31">
        <v>0</v>
      </c>
      <c r="Q87" s="40">
        <f t="shared" si="6"/>
        <v>2612499.94</v>
      </c>
      <c r="R87" s="40">
        <f t="shared" si="5"/>
        <v>680.74626468978818</v>
      </c>
      <c r="S87" s="31">
        <v>5000</v>
      </c>
      <c r="T87" s="42">
        <v>43070</v>
      </c>
    </row>
    <row r="88" spans="1:20" ht="18" x14ac:dyDescent="0.35">
      <c r="A88" s="10">
        <v>70</v>
      </c>
      <c r="B88" s="2" t="s">
        <v>388</v>
      </c>
      <c r="C88" s="38">
        <v>1978</v>
      </c>
      <c r="D88" s="33" t="s">
        <v>317</v>
      </c>
      <c r="E88" s="33" t="s">
        <v>320</v>
      </c>
      <c r="F88" s="33">
        <v>9</v>
      </c>
      <c r="G88" s="33">
        <v>3</v>
      </c>
      <c r="H88" s="31">
        <v>6985.9</v>
      </c>
      <c r="I88" s="31">
        <v>6125.1</v>
      </c>
      <c r="J88" s="31">
        <v>5839</v>
      </c>
      <c r="K88" s="35">
        <v>303</v>
      </c>
      <c r="L88" s="31">
        <v>3874024.29</v>
      </c>
      <c r="M88" s="31">
        <v>0</v>
      </c>
      <c r="N88" s="31">
        <v>0</v>
      </c>
      <c r="O88" s="31">
        <v>0</v>
      </c>
      <c r="P88" s="31">
        <v>0</v>
      </c>
      <c r="Q88" s="40">
        <f t="shared" si="6"/>
        <v>3874024.29</v>
      </c>
      <c r="R88" s="40">
        <f t="shared" si="5"/>
        <v>632.48343537248365</v>
      </c>
      <c r="S88" s="31">
        <v>5000</v>
      </c>
      <c r="T88" s="42">
        <v>43070</v>
      </c>
    </row>
    <row r="89" spans="1:20" ht="33" customHeight="1" x14ac:dyDescent="0.35">
      <c r="A89" s="28">
        <v>71</v>
      </c>
      <c r="B89" s="9" t="s">
        <v>389</v>
      </c>
      <c r="C89" s="33">
        <v>1982</v>
      </c>
      <c r="D89" s="33" t="s">
        <v>317</v>
      </c>
      <c r="E89" s="34" t="s">
        <v>332</v>
      </c>
      <c r="F89" s="33">
        <v>14</v>
      </c>
      <c r="G89" s="33">
        <v>1</v>
      </c>
      <c r="H89" s="31">
        <v>5296.5</v>
      </c>
      <c r="I89" s="31">
        <v>4090</v>
      </c>
      <c r="J89" s="31">
        <v>3944.7</v>
      </c>
      <c r="K89" s="35">
        <v>199</v>
      </c>
      <c r="L89" s="31">
        <v>3485717.23</v>
      </c>
      <c r="M89" s="31">
        <v>0</v>
      </c>
      <c r="N89" s="31">
        <v>0</v>
      </c>
      <c r="O89" s="31">
        <v>0</v>
      </c>
      <c r="P89" s="31">
        <v>0</v>
      </c>
      <c r="Q89" s="31">
        <f t="shared" si="6"/>
        <v>3485717.23</v>
      </c>
      <c r="R89" s="31">
        <f t="shared" si="5"/>
        <v>852.25360146699268</v>
      </c>
      <c r="S89" s="31">
        <v>5000</v>
      </c>
      <c r="T89" s="32">
        <v>43070</v>
      </c>
    </row>
    <row r="90" spans="1:20" ht="18" x14ac:dyDescent="0.35">
      <c r="A90" s="10">
        <v>72</v>
      </c>
      <c r="B90" s="2" t="s">
        <v>390</v>
      </c>
      <c r="C90" s="38">
        <v>1986</v>
      </c>
      <c r="D90" s="33" t="s">
        <v>317</v>
      </c>
      <c r="E90" s="33" t="s">
        <v>320</v>
      </c>
      <c r="F90" s="33">
        <v>9</v>
      </c>
      <c r="G90" s="33">
        <v>2</v>
      </c>
      <c r="H90" s="31">
        <v>4283.3</v>
      </c>
      <c r="I90" s="31">
        <v>3851.3</v>
      </c>
      <c r="J90" s="31">
        <v>3717.3000000000015</v>
      </c>
      <c r="K90" s="35">
        <v>144</v>
      </c>
      <c r="L90" s="31">
        <v>2201720.23</v>
      </c>
      <c r="M90" s="31">
        <v>0</v>
      </c>
      <c r="N90" s="31">
        <v>0</v>
      </c>
      <c r="O90" s="31">
        <v>0</v>
      </c>
      <c r="P90" s="31">
        <v>0</v>
      </c>
      <c r="Q90" s="40">
        <f t="shared" si="6"/>
        <v>2201720.23</v>
      </c>
      <c r="R90" s="40">
        <f t="shared" si="5"/>
        <v>571.68234881728245</v>
      </c>
      <c r="S90" s="31">
        <v>5000</v>
      </c>
      <c r="T90" s="42">
        <v>43070</v>
      </c>
    </row>
    <row r="91" spans="1:20" ht="18" x14ac:dyDescent="0.35">
      <c r="A91" s="10">
        <v>73</v>
      </c>
      <c r="B91" s="2" t="s">
        <v>391</v>
      </c>
      <c r="C91" s="38">
        <v>1983</v>
      </c>
      <c r="D91" s="33" t="s">
        <v>317</v>
      </c>
      <c r="E91" s="33" t="s">
        <v>320</v>
      </c>
      <c r="F91" s="33">
        <v>9</v>
      </c>
      <c r="G91" s="33">
        <v>4</v>
      </c>
      <c r="H91" s="31">
        <v>9406.4</v>
      </c>
      <c r="I91" s="31">
        <v>8241.6</v>
      </c>
      <c r="J91" s="31">
        <v>7968.5000000000036</v>
      </c>
      <c r="K91" s="35">
        <v>286</v>
      </c>
      <c r="L91" s="31">
        <v>4658891.59</v>
      </c>
      <c r="M91" s="31">
        <v>0</v>
      </c>
      <c r="N91" s="31">
        <v>0</v>
      </c>
      <c r="O91" s="31">
        <v>0</v>
      </c>
      <c r="P91" s="31">
        <v>0</v>
      </c>
      <c r="Q91" s="40">
        <f t="shared" si="6"/>
        <v>4658891.59</v>
      </c>
      <c r="R91" s="40">
        <f t="shared" si="5"/>
        <v>565.28969981556975</v>
      </c>
      <c r="S91" s="31">
        <v>5000</v>
      </c>
      <c r="T91" s="42">
        <v>43070</v>
      </c>
    </row>
    <row r="92" spans="1:20" ht="33" customHeight="1" x14ac:dyDescent="0.35">
      <c r="A92" s="28">
        <v>74</v>
      </c>
      <c r="B92" s="9" t="s">
        <v>392</v>
      </c>
      <c r="C92" s="33">
        <v>1983</v>
      </c>
      <c r="D92" s="33" t="s">
        <v>317</v>
      </c>
      <c r="E92" s="34" t="s">
        <v>332</v>
      </c>
      <c r="F92" s="33">
        <v>9</v>
      </c>
      <c r="G92" s="33">
        <v>2</v>
      </c>
      <c r="H92" s="31">
        <v>5315.62</v>
      </c>
      <c r="I92" s="31">
        <v>5005.0200000000004</v>
      </c>
      <c r="J92" s="31">
        <v>3881.3600000000015</v>
      </c>
      <c r="K92" s="35">
        <v>227</v>
      </c>
      <c r="L92" s="31">
        <v>2127816.5</v>
      </c>
      <c r="M92" s="31">
        <v>0</v>
      </c>
      <c r="N92" s="31">
        <v>0</v>
      </c>
      <c r="O92" s="31">
        <v>0</v>
      </c>
      <c r="P92" s="31">
        <v>0</v>
      </c>
      <c r="Q92" s="31">
        <f t="shared" si="6"/>
        <v>2127816.5</v>
      </c>
      <c r="R92" s="31">
        <f t="shared" si="5"/>
        <v>425.13646299115686</v>
      </c>
      <c r="S92" s="31">
        <v>5000</v>
      </c>
      <c r="T92" s="32">
        <v>43070</v>
      </c>
    </row>
    <row r="93" spans="1:20" ht="33" customHeight="1" x14ac:dyDescent="0.35">
      <c r="A93" s="28">
        <v>75</v>
      </c>
      <c r="B93" s="9" t="s">
        <v>393</v>
      </c>
      <c r="C93" s="33">
        <v>1985</v>
      </c>
      <c r="D93" s="33" t="s">
        <v>317</v>
      </c>
      <c r="E93" s="34" t="s">
        <v>332</v>
      </c>
      <c r="F93" s="33">
        <v>9</v>
      </c>
      <c r="G93" s="33">
        <v>2</v>
      </c>
      <c r="H93" s="31">
        <v>5614.15</v>
      </c>
      <c r="I93" s="31">
        <v>5279.05</v>
      </c>
      <c r="J93" s="31">
        <v>4580.8499999999985</v>
      </c>
      <c r="K93" s="35">
        <v>306</v>
      </c>
      <c r="L93" s="31">
        <v>2124796.69</v>
      </c>
      <c r="M93" s="31">
        <v>0</v>
      </c>
      <c r="N93" s="31">
        <v>0</v>
      </c>
      <c r="O93" s="31">
        <v>0</v>
      </c>
      <c r="P93" s="31">
        <v>0</v>
      </c>
      <c r="Q93" s="31">
        <f t="shared" si="6"/>
        <v>2124796.69</v>
      </c>
      <c r="R93" s="31">
        <f t="shared" si="5"/>
        <v>402.49603432435759</v>
      </c>
      <c r="S93" s="31">
        <v>5000</v>
      </c>
      <c r="T93" s="32">
        <v>43070</v>
      </c>
    </row>
    <row r="94" spans="1:20" ht="18" x14ac:dyDescent="0.35">
      <c r="A94" s="10">
        <v>76</v>
      </c>
      <c r="B94" s="2" t="s">
        <v>394</v>
      </c>
      <c r="C94" s="38">
        <v>1984</v>
      </c>
      <c r="D94" s="33" t="s">
        <v>317</v>
      </c>
      <c r="E94" s="33" t="s">
        <v>320</v>
      </c>
      <c r="F94" s="33">
        <v>9</v>
      </c>
      <c r="G94" s="33">
        <v>1</v>
      </c>
      <c r="H94" s="31">
        <v>2458.9</v>
      </c>
      <c r="I94" s="31">
        <v>2126.1</v>
      </c>
      <c r="J94" s="31">
        <v>2023.1</v>
      </c>
      <c r="K94" s="35">
        <v>160</v>
      </c>
      <c r="L94" s="31">
        <v>1310925.98</v>
      </c>
      <c r="M94" s="31">
        <v>0</v>
      </c>
      <c r="N94" s="31">
        <v>0</v>
      </c>
      <c r="O94" s="31">
        <v>0</v>
      </c>
      <c r="P94" s="31">
        <v>0</v>
      </c>
      <c r="Q94" s="40">
        <f t="shared" si="6"/>
        <v>1310925.98</v>
      </c>
      <c r="R94" s="40">
        <f t="shared" si="5"/>
        <v>616.58716899487331</v>
      </c>
      <c r="S94" s="31">
        <v>5000</v>
      </c>
      <c r="T94" s="42">
        <v>43070</v>
      </c>
    </row>
    <row r="95" spans="1:20" ht="18" x14ac:dyDescent="0.35">
      <c r="A95" s="10">
        <v>77</v>
      </c>
      <c r="B95" s="2" t="s">
        <v>395</v>
      </c>
      <c r="C95" s="38">
        <v>1984</v>
      </c>
      <c r="D95" s="33" t="s">
        <v>317</v>
      </c>
      <c r="E95" s="33" t="s">
        <v>320</v>
      </c>
      <c r="F95" s="33">
        <v>9</v>
      </c>
      <c r="G95" s="33">
        <v>4</v>
      </c>
      <c r="H95" s="31">
        <v>9124</v>
      </c>
      <c r="I95" s="31">
        <v>8103</v>
      </c>
      <c r="J95" s="31">
        <v>7486.5000000000045</v>
      </c>
      <c r="K95" s="35">
        <v>270</v>
      </c>
      <c r="L95" s="31">
        <v>5179972.6500000004</v>
      </c>
      <c r="M95" s="31">
        <v>0</v>
      </c>
      <c r="N95" s="31">
        <v>0</v>
      </c>
      <c r="O95" s="31">
        <v>0</v>
      </c>
      <c r="P95" s="31">
        <v>0</v>
      </c>
      <c r="Q95" s="40">
        <f t="shared" si="6"/>
        <v>5179972.6500000004</v>
      </c>
      <c r="R95" s="40">
        <f t="shared" si="5"/>
        <v>639.26603109959274</v>
      </c>
      <c r="S95" s="31">
        <v>5000</v>
      </c>
      <c r="T95" s="42">
        <v>43070</v>
      </c>
    </row>
    <row r="96" spans="1:20" ht="18" x14ac:dyDescent="0.35">
      <c r="A96" s="10">
        <v>78</v>
      </c>
      <c r="B96" s="2" t="s">
        <v>396</v>
      </c>
      <c r="C96" s="38">
        <v>1983</v>
      </c>
      <c r="D96" s="33" t="s">
        <v>317</v>
      </c>
      <c r="E96" s="33" t="s">
        <v>320</v>
      </c>
      <c r="F96" s="33">
        <v>9</v>
      </c>
      <c r="G96" s="33">
        <v>3</v>
      </c>
      <c r="H96" s="31">
        <v>7311.9</v>
      </c>
      <c r="I96" s="31">
        <v>6545.9</v>
      </c>
      <c r="J96" s="31">
        <v>5859.9000000000015</v>
      </c>
      <c r="K96" s="35">
        <v>250</v>
      </c>
      <c r="L96" s="31">
        <v>3880284.33</v>
      </c>
      <c r="M96" s="31">
        <v>0</v>
      </c>
      <c r="N96" s="31">
        <v>0</v>
      </c>
      <c r="O96" s="31">
        <v>0</v>
      </c>
      <c r="P96" s="31">
        <v>0</v>
      </c>
      <c r="Q96" s="40">
        <f t="shared" si="6"/>
        <v>3880284.33</v>
      </c>
      <c r="R96" s="40">
        <f t="shared" si="5"/>
        <v>592.78087505155906</v>
      </c>
      <c r="S96" s="31">
        <v>5000</v>
      </c>
      <c r="T96" s="42">
        <v>43070</v>
      </c>
    </row>
    <row r="97" spans="1:20" ht="18" x14ac:dyDescent="0.35">
      <c r="A97" s="10">
        <v>79</v>
      </c>
      <c r="B97" s="2" t="s">
        <v>397</v>
      </c>
      <c r="C97" s="38">
        <v>1983</v>
      </c>
      <c r="D97" s="33" t="s">
        <v>317</v>
      </c>
      <c r="E97" s="33" t="s">
        <v>320</v>
      </c>
      <c r="F97" s="33">
        <v>9</v>
      </c>
      <c r="G97" s="33">
        <v>3</v>
      </c>
      <c r="H97" s="31">
        <v>6132</v>
      </c>
      <c r="I97" s="31">
        <v>5703.6</v>
      </c>
      <c r="J97" s="31">
        <v>5418.1999999999953</v>
      </c>
      <c r="K97" s="35">
        <v>250</v>
      </c>
      <c r="L97" s="31">
        <v>3260767.09</v>
      </c>
      <c r="M97" s="31">
        <v>0</v>
      </c>
      <c r="N97" s="31">
        <v>0</v>
      </c>
      <c r="O97" s="31">
        <v>0</v>
      </c>
      <c r="P97" s="31">
        <v>0</v>
      </c>
      <c r="Q97" s="40">
        <f t="shared" si="6"/>
        <v>3260767.09</v>
      </c>
      <c r="R97" s="40">
        <f t="shared" si="5"/>
        <v>571.70332596956302</v>
      </c>
      <c r="S97" s="31">
        <v>5000</v>
      </c>
      <c r="T97" s="42">
        <v>43070</v>
      </c>
    </row>
    <row r="98" spans="1:20" ht="18" x14ac:dyDescent="0.35">
      <c r="A98" s="10">
        <v>80</v>
      </c>
      <c r="B98" s="2" t="s">
        <v>398</v>
      </c>
      <c r="C98" s="38">
        <v>1983</v>
      </c>
      <c r="D98" s="33" t="s">
        <v>317</v>
      </c>
      <c r="E98" s="33" t="s">
        <v>320</v>
      </c>
      <c r="F98" s="33">
        <v>9</v>
      </c>
      <c r="G98" s="33">
        <v>3</v>
      </c>
      <c r="H98" s="31">
        <v>6117.1</v>
      </c>
      <c r="I98" s="31">
        <v>5721.7</v>
      </c>
      <c r="J98" s="31">
        <v>5632.3000000000047</v>
      </c>
      <c r="K98" s="35">
        <v>250</v>
      </c>
      <c r="L98" s="31">
        <v>3415181.77</v>
      </c>
      <c r="M98" s="31">
        <v>0</v>
      </c>
      <c r="N98" s="31">
        <v>0</v>
      </c>
      <c r="O98" s="31">
        <v>0</v>
      </c>
      <c r="P98" s="31">
        <v>0</v>
      </c>
      <c r="Q98" s="40">
        <f t="shared" si="6"/>
        <v>3415181.77</v>
      </c>
      <c r="R98" s="40">
        <f t="shared" si="5"/>
        <v>596.88235489452438</v>
      </c>
      <c r="S98" s="31">
        <v>5000</v>
      </c>
      <c r="T98" s="42">
        <v>43070</v>
      </c>
    </row>
    <row r="99" spans="1:20" ht="36" customHeight="1" x14ac:dyDescent="0.35">
      <c r="A99" s="28">
        <v>81</v>
      </c>
      <c r="B99" s="9" t="s">
        <v>399</v>
      </c>
      <c r="C99" s="33">
        <v>1986</v>
      </c>
      <c r="D99" s="33" t="s">
        <v>317</v>
      </c>
      <c r="E99" s="34" t="s">
        <v>332</v>
      </c>
      <c r="F99" s="33">
        <v>9</v>
      </c>
      <c r="G99" s="33">
        <v>6</v>
      </c>
      <c r="H99" s="31">
        <v>12943.1</v>
      </c>
      <c r="I99" s="31">
        <v>11991.3</v>
      </c>
      <c r="J99" s="31">
        <v>11421.5</v>
      </c>
      <c r="K99" s="35">
        <v>426</v>
      </c>
      <c r="L99" s="31">
        <v>6880293.2599999998</v>
      </c>
      <c r="M99" s="31">
        <v>0</v>
      </c>
      <c r="N99" s="31">
        <v>0</v>
      </c>
      <c r="O99" s="31">
        <v>0</v>
      </c>
      <c r="P99" s="31">
        <v>0</v>
      </c>
      <c r="Q99" s="31">
        <f t="shared" si="6"/>
        <v>6880293.2599999998</v>
      </c>
      <c r="R99" s="31">
        <f t="shared" si="5"/>
        <v>573.77375764095643</v>
      </c>
      <c r="S99" s="31">
        <v>5000</v>
      </c>
      <c r="T99" s="32">
        <v>43070</v>
      </c>
    </row>
    <row r="100" spans="1:20" ht="33" customHeight="1" x14ac:dyDescent="0.35">
      <c r="A100" s="28">
        <v>82</v>
      </c>
      <c r="B100" s="9" t="s">
        <v>400</v>
      </c>
      <c r="C100" s="33">
        <v>1941</v>
      </c>
      <c r="D100" s="33" t="s">
        <v>317</v>
      </c>
      <c r="E100" s="34" t="s">
        <v>332</v>
      </c>
      <c r="F100" s="33">
        <v>4</v>
      </c>
      <c r="G100" s="33">
        <v>2</v>
      </c>
      <c r="H100" s="31">
        <v>1997.2</v>
      </c>
      <c r="I100" s="31">
        <v>1907.6</v>
      </c>
      <c r="J100" s="31">
        <v>1683.7</v>
      </c>
      <c r="K100" s="35">
        <v>58</v>
      </c>
      <c r="L100" s="31">
        <v>4938941.1999999993</v>
      </c>
      <c r="M100" s="31">
        <v>0</v>
      </c>
      <c r="N100" s="31">
        <v>0</v>
      </c>
      <c r="O100" s="31">
        <v>0</v>
      </c>
      <c r="P100" s="31">
        <v>0</v>
      </c>
      <c r="Q100" s="31">
        <f t="shared" si="6"/>
        <v>4938941.1999999993</v>
      </c>
      <c r="R100" s="31">
        <f t="shared" si="5"/>
        <v>2589.0863912769969</v>
      </c>
      <c r="S100" s="31">
        <v>5000</v>
      </c>
      <c r="T100" s="32">
        <v>43070</v>
      </c>
    </row>
    <row r="101" spans="1:20" ht="17.399999999999999" x14ac:dyDescent="0.3">
      <c r="A101" s="55" t="s">
        <v>6</v>
      </c>
      <c r="B101" s="55"/>
      <c r="C101" s="24" t="s">
        <v>401</v>
      </c>
      <c r="D101" s="24" t="s">
        <v>401</v>
      </c>
      <c r="E101" s="24" t="s">
        <v>401</v>
      </c>
      <c r="F101" s="24" t="s">
        <v>401</v>
      </c>
      <c r="G101" s="24" t="s">
        <v>401</v>
      </c>
      <c r="H101" s="25">
        <f>H102</f>
        <v>786171.24999999988</v>
      </c>
      <c r="I101" s="25">
        <f t="shared" ref="I101:Q101" si="7">I102</f>
        <v>692108.60699999996</v>
      </c>
      <c r="J101" s="25">
        <f t="shared" si="7"/>
        <v>669173.21699999995</v>
      </c>
      <c r="K101" s="26">
        <f t="shared" si="7"/>
        <v>31834</v>
      </c>
      <c r="L101" s="25">
        <f t="shared" si="7"/>
        <v>718616316.23999989</v>
      </c>
      <c r="M101" s="25">
        <f t="shared" si="7"/>
        <v>0</v>
      </c>
      <c r="N101" s="25">
        <f t="shared" si="7"/>
        <v>0</v>
      </c>
      <c r="O101" s="25">
        <f t="shared" si="7"/>
        <v>0</v>
      </c>
      <c r="P101" s="25">
        <f t="shared" si="7"/>
        <v>0</v>
      </c>
      <c r="Q101" s="25">
        <f t="shared" si="7"/>
        <v>718616316.23999989</v>
      </c>
      <c r="R101" s="25">
        <f>L101/I101</f>
        <v>1038.2999271673557</v>
      </c>
      <c r="S101" s="25">
        <v>5000</v>
      </c>
      <c r="T101" s="27" t="s">
        <v>315</v>
      </c>
    </row>
    <row r="102" spans="1:20" ht="17.399999999999999" x14ac:dyDescent="0.3">
      <c r="A102" s="55" t="s">
        <v>3</v>
      </c>
      <c r="B102" s="55"/>
      <c r="C102" s="24" t="s">
        <v>401</v>
      </c>
      <c r="D102" s="24" t="s">
        <v>401</v>
      </c>
      <c r="E102" s="24" t="s">
        <v>401</v>
      </c>
      <c r="F102" s="24" t="s">
        <v>401</v>
      </c>
      <c r="G102" s="24" t="s">
        <v>401</v>
      </c>
      <c r="H102" s="25">
        <f>SUM(H103:H201)</f>
        <v>786171.24999999988</v>
      </c>
      <c r="I102" s="25">
        <f t="shared" ref="I102:Q102" si="8">SUM(I103:I201)</f>
        <v>692108.60699999996</v>
      </c>
      <c r="J102" s="25">
        <f t="shared" si="8"/>
        <v>669173.21699999995</v>
      </c>
      <c r="K102" s="26">
        <f t="shared" si="8"/>
        <v>31834</v>
      </c>
      <c r="L102" s="25">
        <f t="shared" si="8"/>
        <v>718616316.23999989</v>
      </c>
      <c r="M102" s="25">
        <f t="shared" si="8"/>
        <v>0</v>
      </c>
      <c r="N102" s="25">
        <f t="shared" si="8"/>
        <v>0</v>
      </c>
      <c r="O102" s="25">
        <f t="shared" si="8"/>
        <v>0</v>
      </c>
      <c r="P102" s="25">
        <f t="shared" si="8"/>
        <v>0</v>
      </c>
      <c r="Q102" s="25">
        <f t="shared" si="8"/>
        <v>718616316.23999989</v>
      </c>
      <c r="R102" s="37">
        <f t="shared" ref="R102:R165" si="9">L102/I102</f>
        <v>1038.2999271673557</v>
      </c>
      <c r="S102" s="25">
        <v>5000</v>
      </c>
      <c r="T102" s="27" t="s">
        <v>315</v>
      </c>
    </row>
    <row r="103" spans="1:20" ht="18" x14ac:dyDescent="0.35">
      <c r="A103" s="10">
        <v>1</v>
      </c>
      <c r="B103" s="2" t="s">
        <v>280</v>
      </c>
      <c r="C103" s="38">
        <v>1968</v>
      </c>
      <c r="D103" s="33" t="s">
        <v>317</v>
      </c>
      <c r="E103" s="33" t="s">
        <v>402</v>
      </c>
      <c r="F103" s="33">
        <v>2</v>
      </c>
      <c r="G103" s="33">
        <v>2</v>
      </c>
      <c r="H103" s="31">
        <v>799</v>
      </c>
      <c r="I103" s="31">
        <v>740.8</v>
      </c>
      <c r="J103" s="31">
        <v>740.8</v>
      </c>
      <c r="K103" s="35">
        <v>37</v>
      </c>
      <c r="L103" s="31">
        <v>4629652</v>
      </c>
      <c r="M103" s="31">
        <v>0</v>
      </c>
      <c r="N103" s="31">
        <v>0</v>
      </c>
      <c r="O103" s="31">
        <v>0</v>
      </c>
      <c r="P103" s="31">
        <v>0</v>
      </c>
      <c r="Q103" s="40">
        <f>L103</f>
        <v>4629652</v>
      </c>
      <c r="R103" s="40">
        <f t="shared" si="9"/>
        <v>6249.5302375809943</v>
      </c>
      <c r="S103" s="31">
        <v>10000</v>
      </c>
      <c r="T103" s="42">
        <v>43435</v>
      </c>
    </row>
    <row r="104" spans="1:20" ht="18" x14ac:dyDescent="0.35">
      <c r="A104" s="10">
        <v>2</v>
      </c>
      <c r="B104" s="2" t="s">
        <v>281</v>
      </c>
      <c r="C104" s="38">
        <v>1981</v>
      </c>
      <c r="D104" s="33" t="s">
        <v>317</v>
      </c>
      <c r="E104" s="33" t="s">
        <v>402</v>
      </c>
      <c r="F104" s="33">
        <v>2</v>
      </c>
      <c r="G104" s="33">
        <v>1</v>
      </c>
      <c r="H104" s="31">
        <v>399.2</v>
      </c>
      <c r="I104" s="31">
        <v>365</v>
      </c>
      <c r="J104" s="31">
        <v>365</v>
      </c>
      <c r="K104" s="35">
        <v>20</v>
      </c>
      <c r="L104" s="31">
        <v>668255</v>
      </c>
      <c r="M104" s="31">
        <v>0</v>
      </c>
      <c r="N104" s="31">
        <v>0</v>
      </c>
      <c r="O104" s="31">
        <v>0</v>
      </c>
      <c r="P104" s="31">
        <v>0</v>
      </c>
      <c r="Q104" s="40">
        <f t="shared" ref="Q104:Q167" si="10">L104</f>
        <v>668255</v>
      </c>
      <c r="R104" s="40">
        <f t="shared" si="9"/>
        <v>1830.8356164383561</v>
      </c>
      <c r="S104" s="31">
        <v>5000</v>
      </c>
      <c r="T104" s="42">
        <v>43435</v>
      </c>
    </row>
    <row r="105" spans="1:20" ht="18" x14ac:dyDescent="0.35">
      <c r="A105" s="10">
        <v>3</v>
      </c>
      <c r="B105" s="2" t="s">
        <v>282</v>
      </c>
      <c r="C105" s="38">
        <v>1987</v>
      </c>
      <c r="D105" s="33" t="s">
        <v>317</v>
      </c>
      <c r="E105" s="33" t="s">
        <v>402</v>
      </c>
      <c r="F105" s="33">
        <v>2</v>
      </c>
      <c r="G105" s="33">
        <v>1</v>
      </c>
      <c r="H105" s="31">
        <v>389.6</v>
      </c>
      <c r="I105" s="31">
        <v>356</v>
      </c>
      <c r="J105" s="31">
        <v>356</v>
      </c>
      <c r="K105" s="35">
        <v>24</v>
      </c>
      <c r="L105" s="31">
        <v>633199</v>
      </c>
      <c r="M105" s="31">
        <v>0</v>
      </c>
      <c r="N105" s="31">
        <v>0</v>
      </c>
      <c r="O105" s="31">
        <v>0</v>
      </c>
      <c r="P105" s="31">
        <v>0</v>
      </c>
      <c r="Q105" s="40">
        <f t="shared" si="10"/>
        <v>633199</v>
      </c>
      <c r="R105" s="40">
        <f t="shared" si="9"/>
        <v>1778.6488764044943</v>
      </c>
      <c r="S105" s="31">
        <v>5000</v>
      </c>
      <c r="T105" s="42">
        <v>43435</v>
      </c>
    </row>
    <row r="106" spans="1:20" ht="18" x14ac:dyDescent="0.35">
      <c r="A106" s="10">
        <v>4</v>
      </c>
      <c r="B106" s="2" t="s">
        <v>283</v>
      </c>
      <c r="C106" s="38">
        <v>1989</v>
      </c>
      <c r="D106" s="33" t="s">
        <v>317</v>
      </c>
      <c r="E106" s="33" t="s">
        <v>402</v>
      </c>
      <c r="F106" s="33">
        <v>2</v>
      </c>
      <c r="G106" s="33">
        <v>1</v>
      </c>
      <c r="H106" s="31">
        <v>402.4</v>
      </c>
      <c r="I106" s="31">
        <v>397.9</v>
      </c>
      <c r="J106" s="31">
        <v>397.9</v>
      </c>
      <c r="K106" s="35">
        <v>29</v>
      </c>
      <c r="L106" s="31">
        <v>720839</v>
      </c>
      <c r="M106" s="31">
        <v>0</v>
      </c>
      <c r="N106" s="31">
        <v>0</v>
      </c>
      <c r="O106" s="31">
        <v>0</v>
      </c>
      <c r="P106" s="31">
        <v>0</v>
      </c>
      <c r="Q106" s="40">
        <f t="shared" si="10"/>
        <v>720839</v>
      </c>
      <c r="R106" s="40">
        <f t="shared" si="9"/>
        <v>1811.608444332747</v>
      </c>
      <c r="S106" s="31">
        <v>5000</v>
      </c>
      <c r="T106" s="42">
        <v>43435</v>
      </c>
    </row>
    <row r="107" spans="1:20" ht="18" x14ac:dyDescent="0.35">
      <c r="A107" s="10">
        <v>5</v>
      </c>
      <c r="B107" s="2" t="s">
        <v>194</v>
      </c>
      <c r="C107" s="38">
        <v>1966</v>
      </c>
      <c r="D107" s="33" t="s">
        <v>317</v>
      </c>
      <c r="E107" s="33" t="s">
        <v>402</v>
      </c>
      <c r="F107" s="33">
        <v>5</v>
      </c>
      <c r="G107" s="33">
        <v>3</v>
      </c>
      <c r="H107" s="31">
        <v>3635.34</v>
      </c>
      <c r="I107" s="31">
        <v>3315.1</v>
      </c>
      <c r="J107" s="31">
        <v>2731.5</v>
      </c>
      <c r="K107" s="35">
        <v>181</v>
      </c>
      <c r="L107" s="31">
        <v>7468391</v>
      </c>
      <c r="M107" s="31">
        <v>0</v>
      </c>
      <c r="N107" s="31">
        <v>0</v>
      </c>
      <c r="O107" s="31">
        <v>0</v>
      </c>
      <c r="P107" s="31">
        <v>0</v>
      </c>
      <c r="Q107" s="40">
        <f t="shared" si="10"/>
        <v>7468391</v>
      </c>
      <c r="R107" s="40">
        <f t="shared" si="9"/>
        <v>2252.8403366414286</v>
      </c>
      <c r="S107" s="31">
        <v>5000</v>
      </c>
      <c r="T107" s="42">
        <v>43435</v>
      </c>
    </row>
    <row r="108" spans="1:20" ht="18" x14ac:dyDescent="0.35">
      <c r="A108" s="10">
        <v>6</v>
      </c>
      <c r="B108" s="2" t="s">
        <v>195</v>
      </c>
      <c r="C108" s="38">
        <v>1987</v>
      </c>
      <c r="D108" s="33" t="s">
        <v>317</v>
      </c>
      <c r="E108" s="33" t="s">
        <v>403</v>
      </c>
      <c r="F108" s="33">
        <v>14</v>
      </c>
      <c r="G108" s="33">
        <v>1</v>
      </c>
      <c r="H108" s="31">
        <v>4880.2</v>
      </c>
      <c r="I108" s="31">
        <v>4197.7</v>
      </c>
      <c r="J108" s="31">
        <v>3960.6</v>
      </c>
      <c r="K108" s="35">
        <v>200</v>
      </c>
      <c r="L108" s="31">
        <v>3800000</v>
      </c>
      <c r="M108" s="31">
        <v>0</v>
      </c>
      <c r="N108" s="31">
        <v>0</v>
      </c>
      <c r="O108" s="31">
        <v>0</v>
      </c>
      <c r="P108" s="31">
        <v>0</v>
      </c>
      <c r="Q108" s="40">
        <f t="shared" si="10"/>
        <v>3800000</v>
      </c>
      <c r="R108" s="40">
        <f t="shared" si="9"/>
        <v>905.25764108916792</v>
      </c>
      <c r="S108" s="31">
        <v>5000</v>
      </c>
      <c r="T108" s="42">
        <v>43435</v>
      </c>
    </row>
    <row r="109" spans="1:20" ht="34.200000000000003" customHeight="1" x14ac:dyDescent="0.35">
      <c r="A109" s="10">
        <v>7</v>
      </c>
      <c r="B109" s="2" t="s">
        <v>196</v>
      </c>
      <c r="C109" s="38">
        <v>1986</v>
      </c>
      <c r="D109" s="33" t="s">
        <v>317</v>
      </c>
      <c r="E109" s="34" t="s">
        <v>332</v>
      </c>
      <c r="F109" s="33">
        <v>14</v>
      </c>
      <c r="G109" s="33">
        <v>1</v>
      </c>
      <c r="H109" s="31">
        <v>5019</v>
      </c>
      <c r="I109" s="31">
        <v>4075.4</v>
      </c>
      <c r="J109" s="31">
        <v>3973.3</v>
      </c>
      <c r="K109" s="35">
        <v>107</v>
      </c>
      <c r="L109" s="31">
        <v>3800000</v>
      </c>
      <c r="M109" s="31">
        <v>0</v>
      </c>
      <c r="N109" s="31">
        <v>0</v>
      </c>
      <c r="O109" s="31">
        <v>0</v>
      </c>
      <c r="P109" s="31">
        <v>0</v>
      </c>
      <c r="Q109" s="40">
        <f t="shared" si="10"/>
        <v>3800000</v>
      </c>
      <c r="R109" s="40">
        <f t="shared" si="9"/>
        <v>932.42381115964076</v>
      </c>
      <c r="S109" s="31">
        <v>5000</v>
      </c>
      <c r="T109" s="42">
        <v>43435</v>
      </c>
    </row>
    <row r="110" spans="1:20" ht="33" customHeight="1" x14ac:dyDescent="0.35">
      <c r="A110" s="10">
        <v>8</v>
      </c>
      <c r="B110" s="2" t="s">
        <v>197</v>
      </c>
      <c r="C110" s="43">
        <v>1981</v>
      </c>
      <c r="D110" s="7" t="s">
        <v>317</v>
      </c>
      <c r="E110" s="6" t="s">
        <v>318</v>
      </c>
      <c r="F110" s="7">
        <v>9</v>
      </c>
      <c r="G110" s="7">
        <v>8</v>
      </c>
      <c r="H110" s="29">
        <v>18921.900000000001</v>
      </c>
      <c r="I110" s="29">
        <v>15953.1</v>
      </c>
      <c r="J110" s="29">
        <v>14905.9</v>
      </c>
      <c r="K110" s="8">
        <v>704</v>
      </c>
      <c r="L110" s="30">
        <v>15200000</v>
      </c>
      <c r="M110" s="29">
        <v>0</v>
      </c>
      <c r="N110" s="29">
        <v>0</v>
      </c>
      <c r="O110" s="29">
        <v>0</v>
      </c>
      <c r="P110" s="29">
        <v>0</v>
      </c>
      <c r="Q110" s="40">
        <f t="shared" si="10"/>
        <v>15200000</v>
      </c>
      <c r="R110" s="40">
        <f t="shared" si="9"/>
        <v>952.79287411224152</v>
      </c>
      <c r="S110" s="31">
        <v>5000</v>
      </c>
      <c r="T110" s="42">
        <v>43435</v>
      </c>
    </row>
    <row r="111" spans="1:20" ht="18" x14ac:dyDescent="0.35">
      <c r="A111" s="10">
        <v>9</v>
      </c>
      <c r="B111" s="2" t="s">
        <v>198</v>
      </c>
      <c r="C111" s="38">
        <v>1988</v>
      </c>
      <c r="D111" s="33" t="s">
        <v>317</v>
      </c>
      <c r="E111" s="33" t="s">
        <v>320</v>
      </c>
      <c r="F111" s="33">
        <v>9</v>
      </c>
      <c r="G111" s="33">
        <v>3</v>
      </c>
      <c r="H111" s="31">
        <v>5996</v>
      </c>
      <c r="I111" s="31">
        <v>5216.5200000000004</v>
      </c>
      <c r="J111" s="31">
        <v>5216.5200000000004</v>
      </c>
      <c r="K111" s="35">
        <v>270</v>
      </c>
      <c r="L111" s="31">
        <v>5700000</v>
      </c>
      <c r="M111" s="31">
        <v>0</v>
      </c>
      <c r="N111" s="31">
        <v>0</v>
      </c>
      <c r="O111" s="31">
        <v>0</v>
      </c>
      <c r="P111" s="31">
        <v>0</v>
      </c>
      <c r="Q111" s="40">
        <f t="shared" si="10"/>
        <v>5700000</v>
      </c>
      <c r="R111" s="40">
        <f t="shared" si="9"/>
        <v>1092.6824779738215</v>
      </c>
      <c r="S111" s="31">
        <v>5000</v>
      </c>
      <c r="T111" s="42">
        <v>43435</v>
      </c>
    </row>
    <row r="112" spans="1:20" ht="27" customHeight="1" x14ac:dyDescent="0.35">
      <c r="A112" s="10">
        <v>10</v>
      </c>
      <c r="B112" s="2" t="s">
        <v>199</v>
      </c>
      <c r="C112" s="38">
        <v>1983</v>
      </c>
      <c r="D112" s="33" t="s">
        <v>317</v>
      </c>
      <c r="E112" s="34" t="s">
        <v>320</v>
      </c>
      <c r="F112" s="33">
        <v>9</v>
      </c>
      <c r="G112" s="33">
        <v>9</v>
      </c>
      <c r="H112" s="31">
        <v>22281.7</v>
      </c>
      <c r="I112" s="31">
        <v>19456.2</v>
      </c>
      <c r="J112" s="31">
        <v>18521.2</v>
      </c>
      <c r="K112" s="35">
        <v>730</v>
      </c>
      <c r="L112" s="31">
        <v>17100000</v>
      </c>
      <c r="M112" s="31">
        <v>0</v>
      </c>
      <c r="N112" s="31">
        <v>0</v>
      </c>
      <c r="O112" s="31">
        <v>0</v>
      </c>
      <c r="P112" s="31">
        <v>0</v>
      </c>
      <c r="Q112" s="40">
        <f t="shared" si="10"/>
        <v>17100000</v>
      </c>
      <c r="R112" s="40">
        <f t="shared" si="9"/>
        <v>878.89721528355994</v>
      </c>
      <c r="S112" s="31">
        <v>5000</v>
      </c>
      <c r="T112" s="32">
        <v>43435</v>
      </c>
    </row>
    <row r="113" spans="1:20" ht="18" x14ac:dyDescent="0.35">
      <c r="A113" s="10">
        <v>11</v>
      </c>
      <c r="B113" s="2" t="s">
        <v>200</v>
      </c>
      <c r="C113" s="38">
        <v>1988</v>
      </c>
      <c r="D113" s="33" t="s">
        <v>317</v>
      </c>
      <c r="E113" s="33" t="s">
        <v>320</v>
      </c>
      <c r="F113" s="33">
        <v>9</v>
      </c>
      <c r="G113" s="33">
        <v>6</v>
      </c>
      <c r="H113" s="31">
        <v>12974.4</v>
      </c>
      <c r="I113" s="31">
        <v>11660.4</v>
      </c>
      <c r="J113" s="31">
        <v>11504.9</v>
      </c>
      <c r="K113" s="35">
        <v>573</v>
      </c>
      <c r="L113" s="31">
        <v>11400000</v>
      </c>
      <c r="M113" s="31">
        <v>0</v>
      </c>
      <c r="N113" s="31">
        <v>0</v>
      </c>
      <c r="O113" s="31">
        <v>0</v>
      </c>
      <c r="P113" s="31">
        <v>0</v>
      </c>
      <c r="Q113" s="40">
        <f t="shared" si="10"/>
        <v>11400000</v>
      </c>
      <c r="R113" s="40">
        <f t="shared" si="9"/>
        <v>977.66800452814653</v>
      </c>
      <c r="S113" s="31">
        <v>5000</v>
      </c>
      <c r="T113" s="42">
        <v>43435</v>
      </c>
    </row>
    <row r="114" spans="1:20" ht="18" x14ac:dyDescent="0.35">
      <c r="A114" s="10">
        <v>12</v>
      </c>
      <c r="B114" s="2" t="s">
        <v>201</v>
      </c>
      <c r="C114" s="38">
        <v>1981</v>
      </c>
      <c r="D114" s="33" t="s">
        <v>317</v>
      </c>
      <c r="E114" s="33" t="s">
        <v>404</v>
      </c>
      <c r="F114" s="33">
        <v>9</v>
      </c>
      <c r="G114" s="33">
        <v>4</v>
      </c>
      <c r="H114" s="31">
        <v>11794.3</v>
      </c>
      <c r="I114" s="31">
        <v>10789.8</v>
      </c>
      <c r="J114" s="31">
        <v>6841.8</v>
      </c>
      <c r="K114" s="35">
        <v>352</v>
      </c>
      <c r="L114" s="31">
        <v>7600000</v>
      </c>
      <c r="M114" s="31">
        <v>0</v>
      </c>
      <c r="N114" s="31">
        <v>0</v>
      </c>
      <c r="O114" s="31">
        <v>0</v>
      </c>
      <c r="P114" s="31">
        <v>0</v>
      </c>
      <c r="Q114" s="40">
        <f t="shared" si="10"/>
        <v>7600000</v>
      </c>
      <c r="R114" s="40">
        <f t="shared" si="9"/>
        <v>704.36894103690531</v>
      </c>
      <c r="S114" s="31">
        <v>5000</v>
      </c>
      <c r="T114" s="42">
        <v>43435</v>
      </c>
    </row>
    <row r="115" spans="1:20" ht="18" x14ac:dyDescent="0.35">
      <c r="A115" s="10">
        <v>13</v>
      </c>
      <c r="B115" s="2" t="s">
        <v>202</v>
      </c>
      <c r="C115" s="38">
        <v>1988</v>
      </c>
      <c r="D115" s="33" t="s">
        <v>317</v>
      </c>
      <c r="E115" s="33" t="s">
        <v>320</v>
      </c>
      <c r="F115" s="33">
        <v>9</v>
      </c>
      <c r="G115" s="33">
        <v>4</v>
      </c>
      <c r="H115" s="31">
        <v>7710</v>
      </c>
      <c r="I115" s="31">
        <v>6707.7</v>
      </c>
      <c r="J115" s="31">
        <v>6707.7</v>
      </c>
      <c r="K115" s="35">
        <v>360</v>
      </c>
      <c r="L115" s="31">
        <v>7600000</v>
      </c>
      <c r="M115" s="31">
        <v>0</v>
      </c>
      <c r="N115" s="31">
        <v>0</v>
      </c>
      <c r="O115" s="31">
        <v>0</v>
      </c>
      <c r="P115" s="31">
        <v>0</v>
      </c>
      <c r="Q115" s="40">
        <f t="shared" si="10"/>
        <v>7600000</v>
      </c>
      <c r="R115" s="40">
        <f t="shared" si="9"/>
        <v>1133.0262235937803</v>
      </c>
      <c r="S115" s="31">
        <v>5000</v>
      </c>
      <c r="T115" s="42">
        <v>43435</v>
      </c>
    </row>
    <row r="116" spans="1:20" ht="18" x14ac:dyDescent="0.35">
      <c r="A116" s="10">
        <v>14</v>
      </c>
      <c r="B116" s="2" t="s">
        <v>203</v>
      </c>
      <c r="C116" s="38">
        <v>1987</v>
      </c>
      <c r="D116" s="33" t="s">
        <v>317</v>
      </c>
      <c r="E116" s="33" t="s">
        <v>320</v>
      </c>
      <c r="F116" s="33">
        <v>9</v>
      </c>
      <c r="G116" s="33">
        <v>3</v>
      </c>
      <c r="H116" s="31">
        <v>6475.3</v>
      </c>
      <c r="I116" s="31">
        <v>5818.6</v>
      </c>
      <c r="J116" s="31">
        <v>5755.6</v>
      </c>
      <c r="K116" s="35">
        <v>278</v>
      </c>
      <c r="L116" s="31">
        <v>5700000</v>
      </c>
      <c r="M116" s="31">
        <v>0</v>
      </c>
      <c r="N116" s="31">
        <v>0</v>
      </c>
      <c r="O116" s="31">
        <v>0</v>
      </c>
      <c r="P116" s="31">
        <v>0</v>
      </c>
      <c r="Q116" s="40">
        <f t="shared" si="10"/>
        <v>5700000</v>
      </c>
      <c r="R116" s="40">
        <f t="shared" si="9"/>
        <v>979.61709002165458</v>
      </c>
      <c r="S116" s="31">
        <v>5000</v>
      </c>
      <c r="T116" s="42">
        <v>43435</v>
      </c>
    </row>
    <row r="117" spans="1:20" ht="18" x14ac:dyDescent="0.35">
      <c r="A117" s="10">
        <v>15</v>
      </c>
      <c r="B117" s="2" t="s">
        <v>204</v>
      </c>
      <c r="C117" s="38">
        <v>1987</v>
      </c>
      <c r="D117" s="33" t="s">
        <v>317</v>
      </c>
      <c r="E117" s="33" t="s">
        <v>320</v>
      </c>
      <c r="F117" s="33">
        <v>9</v>
      </c>
      <c r="G117" s="33">
        <v>4</v>
      </c>
      <c r="H117" s="31">
        <v>8689.1</v>
      </c>
      <c r="I117" s="31">
        <v>7813.5</v>
      </c>
      <c r="J117" s="31">
        <v>7743.4</v>
      </c>
      <c r="K117" s="35">
        <v>361</v>
      </c>
      <c r="L117" s="31">
        <v>7600000</v>
      </c>
      <c r="M117" s="31">
        <v>0</v>
      </c>
      <c r="N117" s="31">
        <v>0</v>
      </c>
      <c r="O117" s="31">
        <v>0</v>
      </c>
      <c r="P117" s="31">
        <v>0</v>
      </c>
      <c r="Q117" s="40">
        <f t="shared" si="10"/>
        <v>7600000</v>
      </c>
      <c r="R117" s="40">
        <f t="shared" si="9"/>
        <v>972.67549753631533</v>
      </c>
      <c r="S117" s="31">
        <v>5000</v>
      </c>
      <c r="T117" s="42">
        <v>43435</v>
      </c>
    </row>
    <row r="118" spans="1:20" ht="18" x14ac:dyDescent="0.35">
      <c r="A118" s="10">
        <v>16</v>
      </c>
      <c r="B118" s="2" t="s">
        <v>205</v>
      </c>
      <c r="C118" s="38">
        <v>1987</v>
      </c>
      <c r="D118" s="33" t="s">
        <v>317</v>
      </c>
      <c r="E118" s="33" t="s">
        <v>320</v>
      </c>
      <c r="F118" s="33">
        <v>9</v>
      </c>
      <c r="G118" s="33">
        <v>6</v>
      </c>
      <c r="H118" s="31">
        <v>13108.84</v>
      </c>
      <c r="I118" s="31">
        <v>11669.04</v>
      </c>
      <c r="J118" s="31">
        <v>11593.84</v>
      </c>
      <c r="K118" s="35">
        <v>573</v>
      </c>
      <c r="L118" s="31">
        <v>11400000</v>
      </c>
      <c r="M118" s="31">
        <v>0</v>
      </c>
      <c r="N118" s="31">
        <v>0</v>
      </c>
      <c r="O118" s="31">
        <v>0</v>
      </c>
      <c r="P118" s="31">
        <v>0</v>
      </c>
      <c r="Q118" s="40">
        <f t="shared" si="10"/>
        <v>11400000</v>
      </c>
      <c r="R118" s="40">
        <f t="shared" si="9"/>
        <v>976.94411879640472</v>
      </c>
      <c r="S118" s="31">
        <v>5000</v>
      </c>
      <c r="T118" s="42">
        <v>43435</v>
      </c>
    </row>
    <row r="119" spans="1:20" ht="22.2" customHeight="1" x14ac:dyDescent="0.35">
      <c r="A119" s="10">
        <v>17</v>
      </c>
      <c r="B119" s="2" t="s">
        <v>206</v>
      </c>
      <c r="C119" s="38">
        <v>1985</v>
      </c>
      <c r="D119" s="39" t="s">
        <v>317</v>
      </c>
      <c r="E119" s="39" t="s">
        <v>320</v>
      </c>
      <c r="F119" s="39">
        <v>9</v>
      </c>
      <c r="G119" s="39">
        <v>6</v>
      </c>
      <c r="H119" s="40">
        <v>14073.5</v>
      </c>
      <c r="I119" s="40">
        <v>11844.4</v>
      </c>
      <c r="J119" s="40">
        <v>11793.1</v>
      </c>
      <c r="K119" s="41">
        <v>394</v>
      </c>
      <c r="L119" s="40">
        <v>4791717</v>
      </c>
      <c r="M119" s="40">
        <v>0</v>
      </c>
      <c r="N119" s="40">
        <v>0</v>
      </c>
      <c r="O119" s="40">
        <v>0</v>
      </c>
      <c r="P119" s="40">
        <v>0</v>
      </c>
      <c r="Q119" s="40">
        <f t="shared" si="10"/>
        <v>4791717</v>
      </c>
      <c r="R119" s="40">
        <f t="shared" si="9"/>
        <v>404.5554861369086</v>
      </c>
      <c r="S119" s="31">
        <v>5000</v>
      </c>
      <c r="T119" s="42">
        <v>43435</v>
      </c>
    </row>
    <row r="120" spans="1:20" ht="18" x14ac:dyDescent="0.35">
      <c r="A120" s="10">
        <v>18</v>
      </c>
      <c r="B120" s="2" t="s">
        <v>207</v>
      </c>
      <c r="C120" s="38">
        <v>1987</v>
      </c>
      <c r="D120" s="33" t="s">
        <v>317</v>
      </c>
      <c r="E120" s="33" t="s">
        <v>320</v>
      </c>
      <c r="F120" s="33">
        <v>9</v>
      </c>
      <c r="G120" s="33">
        <v>4</v>
      </c>
      <c r="H120" s="31">
        <v>8665.2000000000007</v>
      </c>
      <c r="I120" s="31">
        <v>7667.6</v>
      </c>
      <c r="J120" s="31">
        <v>7667.6</v>
      </c>
      <c r="K120" s="35">
        <v>401</v>
      </c>
      <c r="L120" s="31">
        <v>7600000</v>
      </c>
      <c r="M120" s="31">
        <v>0</v>
      </c>
      <c r="N120" s="31">
        <v>0</v>
      </c>
      <c r="O120" s="31">
        <v>0</v>
      </c>
      <c r="P120" s="31">
        <v>0</v>
      </c>
      <c r="Q120" s="40">
        <f t="shared" si="10"/>
        <v>7600000</v>
      </c>
      <c r="R120" s="40">
        <f t="shared" si="9"/>
        <v>991.18368198654071</v>
      </c>
      <c r="S120" s="31">
        <v>5000</v>
      </c>
      <c r="T120" s="42">
        <v>43435</v>
      </c>
    </row>
    <row r="121" spans="1:20" ht="18" x14ac:dyDescent="0.35">
      <c r="A121" s="10">
        <v>19</v>
      </c>
      <c r="B121" s="2" t="s">
        <v>208</v>
      </c>
      <c r="C121" s="38">
        <v>1987</v>
      </c>
      <c r="D121" s="33" t="s">
        <v>317</v>
      </c>
      <c r="E121" s="33" t="s">
        <v>320</v>
      </c>
      <c r="F121" s="33">
        <v>9</v>
      </c>
      <c r="G121" s="33">
        <v>5</v>
      </c>
      <c r="H121" s="31">
        <v>10749.3</v>
      </c>
      <c r="I121" s="31">
        <v>9659.7999999999993</v>
      </c>
      <c r="J121" s="31">
        <v>9659.7999999999993</v>
      </c>
      <c r="K121" s="35">
        <v>460</v>
      </c>
      <c r="L121" s="31">
        <v>9500000</v>
      </c>
      <c r="M121" s="31">
        <v>0</v>
      </c>
      <c r="N121" s="31">
        <v>0</v>
      </c>
      <c r="O121" s="31">
        <v>0</v>
      </c>
      <c r="P121" s="31">
        <v>0</v>
      </c>
      <c r="Q121" s="40">
        <f t="shared" si="10"/>
        <v>9500000</v>
      </c>
      <c r="R121" s="40">
        <f t="shared" si="9"/>
        <v>983.4572144350816</v>
      </c>
      <c r="S121" s="31">
        <v>5000</v>
      </c>
      <c r="T121" s="42">
        <v>43435</v>
      </c>
    </row>
    <row r="122" spans="1:20" ht="18" x14ac:dyDescent="0.35">
      <c r="A122" s="10">
        <v>20</v>
      </c>
      <c r="B122" s="2" t="s">
        <v>209</v>
      </c>
      <c r="C122" s="38">
        <v>1988</v>
      </c>
      <c r="D122" s="33" t="s">
        <v>317</v>
      </c>
      <c r="E122" s="33" t="s">
        <v>320</v>
      </c>
      <c r="F122" s="33">
        <v>9</v>
      </c>
      <c r="G122" s="33">
        <v>6</v>
      </c>
      <c r="H122" s="31">
        <v>12979.5</v>
      </c>
      <c r="I122" s="31">
        <v>11502.9</v>
      </c>
      <c r="J122" s="31">
        <v>11502.9</v>
      </c>
      <c r="K122" s="35">
        <v>571</v>
      </c>
      <c r="L122" s="31">
        <v>11400000</v>
      </c>
      <c r="M122" s="31">
        <v>0</v>
      </c>
      <c r="N122" s="31">
        <v>0</v>
      </c>
      <c r="O122" s="31">
        <v>0</v>
      </c>
      <c r="P122" s="31">
        <v>0</v>
      </c>
      <c r="Q122" s="40">
        <f t="shared" si="10"/>
        <v>11400000</v>
      </c>
      <c r="R122" s="40">
        <f t="shared" si="9"/>
        <v>991.05442975249719</v>
      </c>
      <c r="S122" s="31">
        <v>5000</v>
      </c>
      <c r="T122" s="42">
        <v>43435</v>
      </c>
    </row>
    <row r="123" spans="1:20" ht="18" x14ac:dyDescent="0.35">
      <c r="A123" s="10">
        <v>21</v>
      </c>
      <c r="B123" s="2" t="s">
        <v>210</v>
      </c>
      <c r="C123" s="38">
        <v>1988</v>
      </c>
      <c r="D123" s="33" t="s">
        <v>317</v>
      </c>
      <c r="E123" s="33" t="s">
        <v>403</v>
      </c>
      <c r="F123" s="33">
        <v>14</v>
      </c>
      <c r="G123" s="33">
        <v>1</v>
      </c>
      <c r="H123" s="31">
        <v>4974.3999999999996</v>
      </c>
      <c r="I123" s="31">
        <v>4084.9</v>
      </c>
      <c r="J123" s="31">
        <v>4036.9</v>
      </c>
      <c r="K123" s="35">
        <v>228</v>
      </c>
      <c r="L123" s="31">
        <v>3800000</v>
      </c>
      <c r="M123" s="31">
        <v>0</v>
      </c>
      <c r="N123" s="31">
        <v>0</v>
      </c>
      <c r="O123" s="31">
        <v>0</v>
      </c>
      <c r="P123" s="31">
        <v>0</v>
      </c>
      <c r="Q123" s="40">
        <f t="shared" si="10"/>
        <v>3800000</v>
      </c>
      <c r="R123" s="40">
        <f t="shared" si="9"/>
        <v>930.25533060784835</v>
      </c>
      <c r="S123" s="31">
        <v>5000</v>
      </c>
      <c r="T123" s="42">
        <v>43435</v>
      </c>
    </row>
    <row r="124" spans="1:20" ht="18" x14ac:dyDescent="0.35">
      <c r="A124" s="10">
        <v>22</v>
      </c>
      <c r="B124" s="2" t="s">
        <v>211</v>
      </c>
      <c r="C124" s="38">
        <v>1987</v>
      </c>
      <c r="D124" s="33" t="s">
        <v>317</v>
      </c>
      <c r="E124" s="33" t="s">
        <v>320</v>
      </c>
      <c r="F124" s="33">
        <v>9</v>
      </c>
      <c r="G124" s="33">
        <v>4</v>
      </c>
      <c r="H124" s="31">
        <v>9186</v>
      </c>
      <c r="I124" s="31">
        <v>8159.8</v>
      </c>
      <c r="J124" s="31">
        <v>8141.6</v>
      </c>
      <c r="K124" s="35">
        <v>377</v>
      </c>
      <c r="L124" s="31">
        <v>7600000</v>
      </c>
      <c r="M124" s="31">
        <v>0</v>
      </c>
      <c r="N124" s="31">
        <v>0</v>
      </c>
      <c r="O124" s="31">
        <v>0</v>
      </c>
      <c r="P124" s="31">
        <v>0</v>
      </c>
      <c r="Q124" s="40">
        <f t="shared" si="10"/>
        <v>7600000</v>
      </c>
      <c r="R124" s="40">
        <f t="shared" si="9"/>
        <v>931.39537733767986</v>
      </c>
      <c r="S124" s="31">
        <v>5000</v>
      </c>
      <c r="T124" s="42">
        <v>43435</v>
      </c>
    </row>
    <row r="125" spans="1:20" ht="18" x14ac:dyDescent="0.35">
      <c r="A125" s="10">
        <v>23</v>
      </c>
      <c r="B125" s="2" t="s">
        <v>212</v>
      </c>
      <c r="C125" s="38">
        <v>1987</v>
      </c>
      <c r="D125" s="33" t="s">
        <v>317</v>
      </c>
      <c r="E125" s="33" t="s">
        <v>320</v>
      </c>
      <c r="F125" s="33">
        <v>9</v>
      </c>
      <c r="G125" s="33">
        <v>4</v>
      </c>
      <c r="H125" s="31">
        <v>9236.2000000000007</v>
      </c>
      <c r="I125" s="31">
        <v>7950.7</v>
      </c>
      <c r="J125" s="31">
        <v>7938.7</v>
      </c>
      <c r="K125" s="35">
        <v>393</v>
      </c>
      <c r="L125" s="31">
        <v>7600000</v>
      </c>
      <c r="M125" s="31">
        <v>0</v>
      </c>
      <c r="N125" s="31">
        <v>0</v>
      </c>
      <c r="O125" s="31">
        <v>0</v>
      </c>
      <c r="P125" s="31">
        <v>0</v>
      </c>
      <c r="Q125" s="40">
        <f t="shared" si="10"/>
        <v>7600000</v>
      </c>
      <c r="R125" s="40">
        <f t="shared" si="9"/>
        <v>955.89067629265355</v>
      </c>
      <c r="S125" s="31">
        <v>5000</v>
      </c>
      <c r="T125" s="42">
        <v>43435</v>
      </c>
    </row>
    <row r="126" spans="1:20" ht="18" x14ac:dyDescent="0.35">
      <c r="A126" s="10">
        <v>24</v>
      </c>
      <c r="B126" s="2" t="s">
        <v>213</v>
      </c>
      <c r="C126" s="38">
        <v>1988</v>
      </c>
      <c r="D126" s="33" t="s">
        <v>317</v>
      </c>
      <c r="E126" s="33" t="s">
        <v>320</v>
      </c>
      <c r="F126" s="33">
        <v>9</v>
      </c>
      <c r="G126" s="33">
        <v>6</v>
      </c>
      <c r="H126" s="31">
        <v>14099.24</v>
      </c>
      <c r="I126" s="31">
        <v>12052.34</v>
      </c>
      <c r="J126" s="31">
        <v>12021.44</v>
      </c>
      <c r="K126" s="35">
        <v>549</v>
      </c>
      <c r="L126" s="31">
        <v>11400000</v>
      </c>
      <c r="M126" s="31">
        <v>0</v>
      </c>
      <c r="N126" s="31">
        <v>0</v>
      </c>
      <c r="O126" s="31">
        <v>0</v>
      </c>
      <c r="P126" s="31">
        <v>0</v>
      </c>
      <c r="Q126" s="40">
        <f t="shared" si="10"/>
        <v>11400000</v>
      </c>
      <c r="R126" s="40">
        <f t="shared" si="9"/>
        <v>945.87441111020769</v>
      </c>
      <c r="S126" s="31">
        <v>5000</v>
      </c>
      <c r="T126" s="42">
        <v>43435</v>
      </c>
    </row>
    <row r="127" spans="1:20" ht="18" x14ac:dyDescent="0.35">
      <c r="A127" s="10">
        <v>25</v>
      </c>
      <c r="B127" s="2" t="s">
        <v>214</v>
      </c>
      <c r="C127" s="38">
        <v>1987</v>
      </c>
      <c r="D127" s="33" t="s">
        <v>317</v>
      </c>
      <c r="E127" s="33" t="s">
        <v>320</v>
      </c>
      <c r="F127" s="33">
        <v>9</v>
      </c>
      <c r="G127" s="33">
        <v>4</v>
      </c>
      <c r="H127" s="31">
        <v>9398.1</v>
      </c>
      <c r="I127" s="31">
        <v>8114.6</v>
      </c>
      <c r="J127" s="31">
        <v>8061.6</v>
      </c>
      <c r="K127" s="35">
        <v>382</v>
      </c>
      <c r="L127" s="31">
        <v>7600000</v>
      </c>
      <c r="M127" s="31">
        <v>0</v>
      </c>
      <c r="N127" s="31">
        <v>0</v>
      </c>
      <c r="O127" s="31">
        <v>0</v>
      </c>
      <c r="P127" s="31">
        <v>0</v>
      </c>
      <c r="Q127" s="40">
        <f t="shared" si="10"/>
        <v>7600000</v>
      </c>
      <c r="R127" s="40">
        <f t="shared" si="9"/>
        <v>936.58344219061928</v>
      </c>
      <c r="S127" s="31">
        <v>5000</v>
      </c>
      <c r="T127" s="42">
        <v>43435</v>
      </c>
    </row>
    <row r="128" spans="1:20" ht="18" x14ac:dyDescent="0.35">
      <c r="A128" s="10">
        <v>26</v>
      </c>
      <c r="B128" s="2" t="s">
        <v>215</v>
      </c>
      <c r="C128" s="38">
        <v>1987</v>
      </c>
      <c r="D128" s="33" t="s">
        <v>317</v>
      </c>
      <c r="E128" s="33" t="s">
        <v>320</v>
      </c>
      <c r="F128" s="33">
        <v>9</v>
      </c>
      <c r="G128" s="33">
        <v>5</v>
      </c>
      <c r="H128" s="31">
        <v>11545.46</v>
      </c>
      <c r="I128" s="31">
        <v>9818.76</v>
      </c>
      <c r="J128" s="31">
        <v>9545.06</v>
      </c>
      <c r="K128" s="35">
        <v>442</v>
      </c>
      <c r="L128" s="31">
        <v>9500000</v>
      </c>
      <c r="M128" s="31">
        <v>0</v>
      </c>
      <c r="N128" s="31">
        <v>0</v>
      </c>
      <c r="O128" s="31">
        <v>0</v>
      </c>
      <c r="P128" s="31">
        <v>0</v>
      </c>
      <c r="Q128" s="40">
        <f t="shared" si="10"/>
        <v>9500000</v>
      </c>
      <c r="R128" s="40">
        <f t="shared" si="9"/>
        <v>967.53561549523567</v>
      </c>
      <c r="S128" s="31">
        <v>5000</v>
      </c>
      <c r="T128" s="42">
        <v>43435</v>
      </c>
    </row>
    <row r="129" spans="1:20" ht="18" x14ac:dyDescent="0.35">
      <c r="A129" s="10">
        <v>27</v>
      </c>
      <c r="B129" s="2" t="s">
        <v>216</v>
      </c>
      <c r="C129" s="38">
        <v>1989</v>
      </c>
      <c r="D129" s="33" t="s">
        <v>317</v>
      </c>
      <c r="E129" s="33" t="s">
        <v>320</v>
      </c>
      <c r="F129" s="33">
        <v>9</v>
      </c>
      <c r="G129" s="33">
        <v>4</v>
      </c>
      <c r="H129" s="31">
        <v>9546</v>
      </c>
      <c r="I129" s="31">
        <v>7939.4</v>
      </c>
      <c r="J129" s="31">
        <v>7939.4</v>
      </c>
      <c r="K129" s="35">
        <v>357</v>
      </c>
      <c r="L129" s="31">
        <v>7600000</v>
      </c>
      <c r="M129" s="31">
        <v>0</v>
      </c>
      <c r="N129" s="31">
        <v>0</v>
      </c>
      <c r="O129" s="31">
        <v>0</v>
      </c>
      <c r="P129" s="31">
        <v>0</v>
      </c>
      <c r="Q129" s="40">
        <f t="shared" si="10"/>
        <v>7600000</v>
      </c>
      <c r="R129" s="40">
        <f t="shared" si="9"/>
        <v>957.2511776708568</v>
      </c>
      <c r="S129" s="31">
        <v>5000</v>
      </c>
      <c r="T129" s="42">
        <v>43435</v>
      </c>
    </row>
    <row r="130" spans="1:20" ht="18" x14ac:dyDescent="0.35">
      <c r="A130" s="10">
        <v>28</v>
      </c>
      <c r="B130" s="2" t="s">
        <v>217</v>
      </c>
      <c r="C130" s="38">
        <v>1988</v>
      </c>
      <c r="D130" s="33" t="s">
        <v>317</v>
      </c>
      <c r="E130" s="33" t="s">
        <v>320</v>
      </c>
      <c r="F130" s="33">
        <v>9</v>
      </c>
      <c r="G130" s="33">
        <v>5</v>
      </c>
      <c r="H130" s="31">
        <v>11639.6</v>
      </c>
      <c r="I130" s="31">
        <v>9873.9</v>
      </c>
      <c r="J130" s="31">
        <v>9841.2999999999993</v>
      </c>
      <c r="K130" s="35">
        <v>491</v>
      </c>
      <c r="L130" s="31">
        <v>9500000</v>
      </c>
      <c r="M130" s="31">
        <v>0</v>
      </c>
      <c r="N130" s="31">
        <v>0</v>
      </c>
      <c r="O130" s="31">
        <v>0</v>
      </c>
      <c r="P130" s="31">
        <v>0</v>
      </c>
      <c r="Q130" s="40">
        <f t="shared" si="10"/>
        <v>9500000</v>
      </c>
      <c r="R130" s="40">
        <f t="shared" si="9"/>
        <v>962.1324907078257</v>
      </c>
      <c r="S130" s="31">
        <v>5000</v>
      </c>
      <c r="T130" s="42">
        <v>43435</v>
      </c>
    </row>
    <row r="131" spans="1:20" ht="18" x14ac:dyDescent="0.35">
      <c r="A131" s="10">
        <v>29</v>
      </c>
      <c r="B131" s="2" t="s">
        <v>218</v>
      </c>
      <c r="C131" s="38">
        <v>1990</v>
      </c>
      <c r="D131" s="33" t="s">
        <v>317</v>
      </c>
      <c r="E131" s="33" t="s">
        <v>320</v>
      </c>
      <c r="F131" s="33">
        <v>9</v>
      </c>
      <c r="G131" s="33">
        <v>3</v>
      </c>
      <c r="H131" s="31">
        <v>10901.9</v>
      </c>
      <c r="I131" s="31">
        <v>8452.9</v>
      </c>
      <c r="J131" s="31">
        <v>6741.5</v>
      </c>
      <c r="K131" s="35">
        <v>305</v>
      </c>
      <c r="L131" s="31">
        <v>5700000</v>
      </c>
      <c r="M131" s="31">
        <v>0</v>
      </c>
      <c r="N131" s="31">
        <v>0</v>
      </c>
      <c r="O131" s="31">
        <v>0</v>
      </c>
      <c r="P131" s="31">
        <v>0</v>
      </c>
      <c r="Q131" s="40">
        <f t="shared" si="10"/>
        <v>5700000</v>
      </c>
      <c r="R131" s="40">
        <f t="shared" si="9"/>
        <v>674.32478794259964</v>
      </c>
      <c r="S131" s="31">
        <v>5000</v>
      </c>
      <c r="T131" s="42">
        <v>43435</v>
      </c>
    </row>
    <row r="132" spans="1:20" ht="19.2" customHeight="1" x14ac:dyDescent="0.35">
      <c r="A132" s="10">
        <v>30</v>
      </c>
      <c r="B132" s="2" t="s">
        <v>219</v>
      </c>
      <c r="C132" s="38">
        <v>1983</v>
      </c>
      <c r="D132" s="33" t="s">
        <v>317</v>
      </c>
      <c r="E132" s="34" t="s">
        <v>320</v>
      </c>
      <c r="F132" s="33">
        <v>9</v>
      </c>
      <c r="G132" s="33">
        <v>5</v>
      </c>
      <c r="H132" s="31">
        <v>11288.1</v>
      </c>
      <c r="I132" s="31">
        <v>10011.1</v>
      </c>
      <c r="J132" s="31">
        <v>10011.1</v>
      </c>
      <c r="K132" s="35">
        <v>821</v>
      </c>
      <c r="L132" s="31">
        <v>9500000</v>
      </c>
      <c r="M132" s="31">
        <v>0</v>
      </c>
      <c r="N132" s="31">
        <v>0</v>
      </c>
      <c r="O132" s="31">
        <v>0</v>
      </c>
      <c r="P132" s="31">
        <v>0</v>
      </c>
      <c r="Q132" s="40">
        <f t="shared" si="10"/>
        <v>9500000</v>
      </c>
      <c r="R132" s="40">
        <f t="shared" si="9"/>
        <v>948.94666919719111</v>
      </c>
      <c r="S132" s="31">
        <v>5000</v>
      </c>
      <c r="T132" s="32">
        <v>43435</v>
      </c>
    </row>
    <row r="133" spans="1:20" ht="18" x14ac:dyDescent="0.35">
      <c r="A133" s="10">
        <v>31</v>
      </c>
      <c r="B133" s="2" t="s">
        <v>220</v>
      </c>
      <c r="C133" s="38">
        <v>1987</v>
      </c>
      <c r="D133" s="33" t="s">
        <v>317</v>
      </c>
      <c r="E133" s="33" t="s">
        <v>403</v>
      </c>
      <c r="F133" s="33">
        <v>9</v>
      </c>
      <c r="G133" s="33">
        <v>6</v>
      </c>
      <c r="H133" s="31">
        <v>11119.5</v>
      </c>
      <c r="I133" s="31">
        <v>9674.5</v>
      </c>
      <c r="J133" s="31">
        <v>9674.5</v>
      </c>
      <c r="K133" s="35">
        <v>480</v>
      </c>
      <c r="L133" s="31">
        <v>11400000</v>
      </c>
      <c r="M133" s="31">
        <v>0</v>
      </c>
      <c r="N133" s="31">
        <v>0</v>
      </c>
      <c r="O133" s="31">
        <v>0</v>
      </c>
      <c r="P133" s="31">
        <v>0</v>
      </c>
      <c r="Q133" s="40">
        <f t="shared" si="10"/>
        <v>11400000</v>
      </c>
      <c r="R133" s="40">
        <f t="shared" si="9"/>
        <v>1178.3554705669544</v>
      </c>
      <c r="S133" s="31">
        <v>5000</v>
      </c>
      <c r="T133" s="42">
        <v>43435</v>
      </c>
    </row>
    <row r="134" spans="1:20" ht="34.799999999999997" customHeight="1" x14ac:dyDescent="0.35">
      <c r="A134" s="10">
        <v>32</v>
      </c>
      <c r="B134" s="2" t="s">
        <v>221</v>
      </c>
      <c r="C134" s="38">
        <v>1984</v>
      </c>
      <c r="D134" s="33" t="s">
        <v>317</v>
      </c>
      <c r="E134" s="34" t="s">
        <v>332</v>
      </c>
      <c r="F134" s="33">
        <v>9</v>
      </c>
      <c r="G134" s="33">
        <v>4</v>
      </c>
      <c r="H134" s="31">
        <v>8686.89</v>
      </c>
      <c r="I134" s="31">
        <v>7753.29</v>
      </c>
      <c r="J134" s="31">
        <v>7753.29</v>
      </c>
      <c r="K134" s="35">
        <v>430</v>
      </c>
      <c r="L134" s="31">
        <v>7600000</v>
      </c>
      <c r="M134" s="31">
        <v>0</v>
      </c>
      <c r="N134" s="31">
        <v>0</v>
      </c>
      <c r="O134" s="31">
        <v>0</v>
      </c>
      <c r="P134" s="31">
        <v>0</v>
      </c>
      <c r="Q134" s="40">
        <f t="shared" si="10"/>
        <v>7600000</v>
      </c>
      <c r="R134" s="40">
        <f t="shared" si="9"/>
        <v>980.22903825343826</v>
      </c>
      <c r="S134" s="31">
        <v>5000</v>
      </c>
      <c r="T134" s="32">
        <v>43435</v>
      </c>
    </row>
    <row r="135" spans="1:20" ht="37.200000000000003" customHeight="1" x14ac:dyDescent="0.35">
      <c r="A135" s="10">
        <v>33</v>
      </c>
      <c r="B135" s="2" t="s">
        <v>222</v>
      </c>
      <c r="C135" s="38">
        <v>1982</v>
      </c>
      <c r="D135" s="33" t="s">
        <v>317</v>
      </c>
      <c r="E135" s="34" t="s">
        <v>332</v>
      </c>
      <c r="F135" s="33">
        <v>9</v>
      </c>
      <c r="G135" s="33">
        <v>2</v>
      </c>
      <c r="H135" s="31">
        <v>5401.37</v>
      </c>
      <c r="I135" s="31">
        <v>5119.2700000000004</v>
      </c>
      <c r="J135" s="31">
        <v>4353.47</v>
      </c>
      <c r="K135" s="35">
        <v>380</v>
      </c>
      <c r="L135" s="31">
        <v>3800000</v>
      </c>
      <c r="M135" s="31">
        <v>0</v>
      </c>
      <c r="N135" s="31">
        <v>0</v>
      </c>
      <c r="O135" s="31">
        <v>0</v>
      </c>
      <c r="P135" s="31">
        <v>0</v>
      </c>
      <c r="Q135" s="40">
        <f t="shared" si="10"/>
        <v>3800000</v>
      </c>
      <c r="R135" s="40">
        <f t="shared" si="9"/>
        <v>742.2933347918746</v>
      </c>
      <c r="S135" s="31">
        <v>5000</v>
      </c>
      <c r="T135" s="32">
        <v>43435</v>
      </c>
    </row>
    <row r="136" spans="1:20" ht="32.4" customHeight="1" x14ac:dyDescent="0.35">
      <c r="A136" s="10">
        <v>34</v>
      </c>
      <c r="B136" s="2" t="s">
        <v>223</v>
      </c>
      <c r="C136" s="38">
        <v>1982</v>
      </c>
      <c r="D136" s="33" t="s">
        <v>317</v>
      </c>
      <c r="E136" s="34" t="s">
        <v>332</v>
      </c>
      <c r="F136" s="33">
        <v>9</v>
      </c>
      <c r="G136" s="33">
        <v>11</v>
      </c>
      <c r="H136" s="31">
        <v>25628.51</v>
      </c>
      <c r="I136" s="31">
        <v>23360.71</v>
      </c>
      <c r="J136" s="31">
        <v>22803.81</v>
      </c>
      <c r="K136" s="35">
        <v>830</v>
      </c>
      <c r="L136" s="31">
        <v>20900000</v>
      </c>
      <c r="M136" s="31">
        <v>0</v>
      </c>
      <c r="N136" s="31">
        <v>0</v>
      </c>
      <c r="O136" s="31">
        <v>0</v>
      </c>
      <c r="P136" s="31">
        <v>0</v>
      </c>
      <c r="Q136" s="40">
        <f t="shared" si="10"/>
        <v>20900000</v>
      </c>
      <c r="R136" s="40">
        <f t="shared" si="9"/>
        <v>894.66458853348206</v>
      </c>
      <c r="S136" s="31">
        <v>5000</v>
      </c>
      <c r="T136" s="42">
        <v>43435</v>
      </c>
    </row>
    <row r="137" spans="1:20" ht="18" x14ac:dyDescent="0.35">
      <c r="A137" s="10">
        <v>35</v>
      </c>
      <c r="B137" s="2" t="s">
        <v>224</v>
      </c>
      <c r="C137" s="38">
        <v>1988</v>
      </c>
      <c r="D137" s="33" t="s">
        <v>317</v>
      </c>
      <c r="E137" s="33" t="s">
        <v>403</v>
      </c>
      <c r="F137" s="33">
        <v>9</v>
      </c>
      <c r="G137" s="33">
        <v>1</v>
      </c>
      <c r="H137" s="31">
        <v>3363.9</v>
      </c>
      <c r="I137" s="31">
        <v>2926.5929999999998</v>
      </c>
      <c r="J137" s="31">
        <v>2706.5929999999998</v>
      </c>
      <c r="K137" s="35">
        <v>154</v>
      </c>
      <c r="L137" s="31">
        <v>1900000</v>
      </c>
      <c r="M137" s="31">
        <v>0</v>
      </c>
      <c r="N137" s="31">
        <v>0</v>
      </c>
      <c r="O137" s="31">
        <v>0</v>
      </c>
      <c r="P137" s="31">
        <v>0</v>
      </c>
      <c r="Q137" s="40">
        <f t="shared" si="10"/>
        <v>1900000</v>
      </c>
      <c r="R137" s="40">
        <f t="shared" si="9"/>
        <v>649.21907487648616</v>
      </c>
      <c r="S137" s="31">
        <v>5000</v>
      </c>
      <c r="T137" s="42">
        <v>43435</v>
      </c>
    </row>
    <row r="138" spans="1:20" ht="18" x14ac:dyDescent="0.35">
      <c r="A138" s="10">
        <v>36</v>
      </c>
      <c r="B138" s="2" t="s">
        <v>55</v>
      </c>
      <c r="C138" s="38">
        <v>1953</v>
      </c>
      <c r="D138" s="33" t="s">
        <v>317</v>
      </c>
      <c r="E138" s="33" t="s">
        <v>403</v>
      </c>
      <c r="F138" s="33">
        <v>2</v>
      </c>
      <c r="G138" s="33">
        <v>2</v>
      </c>
      <c r="H138" s="31">
        <v>424.7</v>
      </c>
      <c r="I138" s="31">
        <v>369.48899999999998</v>
      </c>
      <c r="J138" s="31">
        <v>369.48899999999998</v>
      </c>
      <c r="K138" s="35">
        <v>28</v>
      </c>
      <c r="L138" s="31">
        <v>7070401</v>
      </c>
      <c r="M138" s="31">
        <v>0</v>
      </c>
      <c r="N138" s="31">
        <v>0</v>
      </c>
      <c r="O138" s="31">
        <v>0</v>
      </c>
      <c r="P138" s="31">
        <v>0</v>
      </c>
      <c r="Q138" s="40">
        <f t="shared" si="10"/>
        <v>7070401</v>
      </c>
      <c r="R138" s="40">
        <f t="shared" si="9"/>
        <v>19135.61973428167</v>
      </c>
      <c r="S138" s="31">
        <v>10000</v>
      </c>
      <c r="T138" s="42">
        <v>43435</v>
      </c>
    </row>
    <row r="139" spans="1:20" ht="18" x14ac:dyDescent="0.35">
      <c r="A139" s="10">
        <v>37</v>
      </c>
      <c r="B139" s="2" t="s">
        <v>225</v>
      </c>
      <c r="C139" s="38">
        <v>1952</v>
      </c>
      <c r="D139" s="33" t="s">
        <v>317</v>
      </c>
      <c r="E139" s="33" t="s">
        <v>403</v>
      </c>
      <c r="F139" s="33">
        <v>3</v>
      </c>
      <c r="G139" s="33">
        <v>3</v>
      </c>
      <c r="H139" s="31">
        <v>1742.64</v>
      </c>
      <c r="I139" s="31">
        <v>1306.5999999999999</v>
      </c>
      <c r="J139" s="31">
        <v>850</v>
      </c>
      <c r="K139" s="35">
        <v>28</v>
      </c>
      <c r="L139" s="31">
        <v>2316600</v>
      </c>
      <c r="M139" s="31">
        <v>0</v>
      </c>
      <c r="N139" s="31">
        <v>0</v>
      </c>
      <c r="O139" s="31">
        <v>0</v>
      </c>
      <c r="P139" s="31">
        <v>0</v>
      </c>
      <c r="Q139" s="40">
        <f t="shared" si="10"/>
        <v>2316600</v>
      </c>
      <c r="R139" s="40">
        <f t="shared" si="9"/>
        <v>1772.998622378693</v>
      </c>
      <c r="S139" s="31">
        <v>5000</v>
      </c>
      <c r="T139" s="42">
        <v>43435</v>
      </c>
    </row>
    <row r="140" spans="1:20" ht="18" x14ac:dyDescent="0.35">
      <c r="A140" s="10">
        <v>38</v>
      </c>
      <c r="B140" s="2" t="s">
        <v>226</v>
      </c>
      <c r="C140" s="38">
        <v>1951</v>
      </c>
      <c r="D140" s="33" t="s">
        <v>317</v>
      </c>
      <c r="E140" s="33" t="s">
        <v>405</v>
      </c>
      <c r="F140" s="33">
        <v>2</v>
      </c>
      <c r="G140" s="33">
        <v>2</v>
      </c>
      <c r="H140" s="31">
        <v>508.22</v>
      </c>
      <c r="I140" s="31">
        <v>467.22</v>
      </c>
      <c r="J140" s="31">
        <v>467.22</v>
      </c>
      <c r="K140" s="35">
        <v>24</v>
      </c>
      <c r="L140" s="31">
        <v>2527578</v>
      </c>
      <c r="M140" s="31">
        <v>0</v>
      </c>
      <c r="N140" s="31">
        <v>0</v>
      </c>
      <c r="O140" s="31">
        <v>0</v>
      </c>
      <c r="P140" s="31">
        <v>0</v>
      </c>
      <c r="Q140" s="40">
        <f t="shared" si="10"/>
        <v>2527578</v>
      </c>
      <c r="R140" s="40">
        <f t="shared" si="9"/>
        <v>5409.8240657506094</v>
      </c>
      <c r="S140" s="31">
        <v>10000</v>
      </c>
      <c r="T140" s="42">
        <v>43435</v>
      </c>
    </row>
    <row r="141" spans="1:20" ht="18" x14ac:dyDescent="0.35">
      <c r="A141" s="10">
        <v>39</v>
      </c>
      <c r="B141" s="2" t="s">
        <v>227</v>
      </c>
      <c r="C141" s="38">
        <v>1984</v>
      </c>
      <c r="D141" s="33" t="s">
        <v>317</v>
      </c>
      <c r="E141" s="33" t="s">
        <v>403</v>
      </c>
      <c r="F141" s="33">
        <v>10</v>
      </c>
      <c r="G141" s="33">
        <v>2</v>
      </c>
      <c r="H141" s="31">
        <v>27037.3</v>
      </c>
      <c r="I141" s="31">
        <v>23079.7</v>
      </c>
      <c r="J141" s="31">
        <v>22256.46</v>
      </c>
      <c r="K141" s="35">
        <v>796</v>
      </c>
      <c r="L141" s="31">
        <v>20900000</v>
      </c>
      <c r="M141" s="31">
        <v>0</v>
      </c>
      <c r="N141" s="31">
        <v>0</v>
      </c>
      <c r="O141" s="31">
        <v>0</v>
      </c>
      <c r="P141" s="31">
        <v>0</v>
      </c>
      <c r="Q141" s="40">
        <f t="shared" si="10"/>
        <v>20900000</v>
      </c>
      <c r="R141" s="40">
        <f t="shared" si="9"/>
        <v>905.55769789035378</v>
      </c>
      <c r="S141" s="31">
        <v>5000</v>
      </c>
      <c r="T141" s="42">
        <v>43435</v>
      </c>
    </row>
    <row r="142" spans="1:20" ht="18" x14ac:dyDescent="0.35">
      <c r="A142" s="10">
        <v>40</v>
      </c>
      <c r="B142" s="2" t="s">
        <v>228</v>
      </c>
      <c r="C142" s="38">
        <v>1987</v>
      </c>
      <c r="D142" s="33" t="s">
        <v>317</v>
      </c>
      <c r="E142" s="33" t="s">
        <v>403</v>
      </c>
      <c r="F142" s="33">
        <v>9</v>
      </c>
      <c r="G142" s="33">
        <v>4</v>
      </c>
      <c r="H142" s="31">
        <v>17171</v>
      </c>
      <c r="I142" s="31">
        <v>14938.77</v>
      </c>
      <c r="J142" s="31">
        <v>14938.77</v>
      </c>
      <c r="K142" s="35">
        <v>750</v>
      </c>
      <c r="L142" s="31">
        <v>7600000</v>
      </c>
      <c r="M142" s="31">
        <v>0</v>
      </c>
      <c r="N142" s="31">
        <v>0</v>
      </c>
      <c r="O142" s="31">
        <v>0</v>
      </c>
      <c r="P142" s="31">
        <v>0</v>
      </c>
      <c r="Q142" s="40">
        <f t="shared" si="10"/>
        <v>7600000</v>
      </c>
      <c r="R142" s="40">
        <f t="shared" si="9"/>
        <v>508.74335705014533</v>
      </c>
      <c r="S142" s="31">
        <v>5000</v>
      </c>
      <c r="T142" s="42">
        <v>43435</v>
      </c>
    </row>
    <row r="143" spans="1:20" ht="18" x14ac:dyDescent="0.35">
      <c r="A143" s="10">
        <v>41</v>
      </c>
      <c r="B143" s="2" t="s">
        <v>229</v>
      </c>
      <c r="C143" s="38">
        <v>1988</v>
      </c>
      <c r="D143" s="33" t="s">
        <v>317</v>
      </c>
      <c r="E143" s="33" t="s">
        <v>320</v>
      </c>
      <c r="F143" s="33">
        <v>9</v>
      </c>
      <c r="G143" s="33">
        <v>5</v>
      </c>
      <c r="H143" s="31">
        <v>10450.049999999999</v>
      </c>
      <c r="I143" s="31">
        <v>9656.0499999999993</v>
      </c>
      <c r="J143" s="31">
        <v>9639.9500000000007</v>
      </c>
      <c r="K143" s="35">
        <v>495</v>
      </c>
      <c r="L143" s="31">
        <v>9500000</v>
      </c>
      <c r="M143" s="31">
        <v>0</v>
      </c>
      <c r="N143" s="31">
        <v>0</v>
      </c>
      <c r="O143" s="31">
        <v>0</v>
      </c>
      <c r="P143" s="31">
        <v>0</v>
      </c>
      <c r="Q143" s="40">
        <f t="shared" si="10"/>
        <v>9500000</v>
      </c>
      <c r="R143" s="40">
        <f t="shared" si="9"/>
        <v>983.83914747748827</v>
      </c>
      <c r="S143" s="31">
        <v>5000</v>
      </c>
      <c r="T143" s="42">
        <v>43435</v>
      </c>
    </row>
    <row r="144" spans="1:20" ht="18" x14ac:dyDescent="0.35">
      <c r="A144" s="10">
        <v>42</v>
      </c>
      <c r="B144" s="2" t="s">
        <v>230</v>
      </c>
      <c r="C144" s="38">
        <v>1989</v>
      </c>
      <c r="D144" s="33">
        <v>2009</v>
      </c>
      <c r="E144" s="33" t="s">
        <v>320</v>
      </c>
      <c r="F144" s="33">
        <v>9</v>
      </c>
      <c r="G144" s="33">
        <v>4</v>
      </c>
      <c r="H144" s="31">
        <v>9118.7000000000007</v>
      </c>
      <c r="I144" s="31">
        <v>7965.9</v>
      </c>
      <c r="J144" s="31">
        <v>7965.9</v>
      </c>
      <c r="K144" s="35">
        <v>379</v>
      </c>
      <c r="L144" s="31">
        <v>7600000</v>
      </c>
      <c r="M144" s="31">
        <v>0</v>
      </c>
      <c r="N144" s="31">
        <v>0</v>
      </c>
      <c r="O144" s="31">
        <v>0</v>
      </c>
      <c r="P144" s="31">
        <v>0</v>
      </c>
      <c r="Q144" s="40">
        <f t="shared" si="10"/>
        <v>7600000</v>
      </c>
      <c r="R144" s="40">
        <f t="shared" si="9"/>
        <v>954.06670934859847</v>
      </c>
      <c r="S144" s="31">
        <v>5000</v>
      </c>
      <c r="T144" s="42">
        <v>43435</v>
      </c>
    </row>
    <row r="145" spans="1:20" ht="18" x14ac:dyDescent="0.35">
      <c r="A145" s="10">
        <v>43</v>
      </c>
      <c r="B145" s="2" t="s">
        <v>231</v>
      </c>
      <c r="C145" s="38">
        <v>1989</v>
      </c>
      <c r="D145" s="33">
        <v>2009</v>
      </c>
      <c r="E145" s="33" t="s">
        <v>403</v>
      </c>
      <c r="F145" s="33">
        <v>9</v>
      </c>
      <c r="G145" s="33">
        <v>1</v>
      </c>
      <c r="H145" s="31">
        <v>5596.2</v>
      </c>
      <c r="I145" s="31">
        <v>5257.2</v>
      </c>
      <c r="J145" s="31">
        <v>4860</v>
      </c>
      <c r="K145" s="35">
        <v>237</v>
      </c>
      <c r="L145" s="31">
        <v>1900000</v>
      </c>
      <c r="M145" s="31">
        <v>0</v>
      </c>
      <c r="N145" s="31">
        <v>0</v>
      </c>
      <c r="O145" s="31">
        <v>0</v>
      </c>
      <c r="P145" s="31">
        <v>0</v>
      </c>
      <c r="Q145" s="40">
        <f t="shared" si="10"/>
        <v>1900000</v>
      </c>
      <c r="R145" s="40">
        <f t="shared" si="9"/>
        <v>361.40911511831393</v>
      </c>
      <c r="S145" s="31">
        <v>5000</v>
      </c>
      <c r="T145" s="42">
        <v>43435</v>
      </c>
    </row>
    <row r="146" spans="1:20" ht="18" x14ac:dyDescent="0.35">
      <c r="A146" s="10">
        <v>44</v>
      </c>
      <c r="B146" s="2" t="s">
        <v>232</v>
      </c>
      <c r="C146" s="38">
        <v>1988</v>
      </c>
      <c r="D146" s="33" t="s">
        <v>317</v>
      </c>
      <c r="E146" s="33" t="s">
        <v>403</v>
      </c>
      <c r="F146" s="33">
        <v>9</v>
      </c>
      <c r="G146" s="33">
        <v>9</v>
      </c>
      <c r="H146" s="31">
        <v>21630.1</v>
      </c>
      <c r="I146" s="31">
        <v>19888.599999999999</v>
      </c>
      <c r="J146" s="31">
        <v>18523.400000000001</v>
      </c>
      <c r="K146" s="35">
        <v>820</v>
      </c>
      <c r="L146" s="31">
        <v>17100000</v>
      </c>
      <c r="M146" s="31">
        <v>0</v>
      </c>
      <c r="N146" s="31">
        <v>0</v>
      </c>
      <c r="O146" s="31">
        <v>0</v>
      </c>
      <c r="P146" s="31">
        <v>0</v>
      </c>
      <c r="Q146" s="40">
        <f t="shared" si="10"/>
        <v>17100000</v>
      </c>
      <c r="R146" s="40">
        <f t="shared" si="9"/>
        <v>859.78902486851769</v>
      </c>
      <c r="S146" s="31">
        <v>5000</v>
      </c>
      <c r="T146" s="42">
        <v>43435</v>
      </c>
    </row>
    <row r="147" spans="1:20" ht="18" x14ac:dyDescent="0.35">
      <c r="A147" s="10">
        <v>45</v>
      </c>
      <c r="B147" s="2" t="s">
        <v>233</v>
      </c>
      <c r="C147" s="38">
        <v>1979</v>
      </c>
      <c r="D147" s="33">
        <v>2009</v>
      </c>
      <c r="E147" s="33" t="s">
        <v>403</v>
      </c>
      <c r="F147" s="33" t="s">
        <v>406</v>
      </c>
      <c r="G147" s="33">
        <v>7</v>
      </c>
      <c r="H147" s="36">
        <v>5594.9</v>
      </c>
      <c r="I147" s="36">
        <v>5019.8999999999996</v>
      </c>
      <c r="J147" s="36">
        <v>5019.8999999999996</v>
      </c>
      <c r="K147" s="35">
        <v>203</v>
      </c>
      <c r="L147" s="31">
        <v>1900000</v>
      </c>
      <c r="M147" s="31">
        <v>0</v>
      </c>
      <c r="N147" s="31">
        <v>0</v>
      </c>
      <c r="O147" s="31">
        <v>0</v>
      </c>
      <c r="P147" s="31">
        <v>0</v>
      </c>
      <c r="Q147" s="40">
        <f t="shared" si="10"/>
        <v>1900000</v>
      </c>
      <c r="R147" s="40">
        <f t="shared" si="9"/>
        <v>378.49359548995005</v>
      </c>
      <c r="S147" s="31">
        <v>5000</v>
      </c>
      <c r="T147" s="42">
        <v>43435</v>
      </c>
    </row>
    <row r="148" spans="1:20" ht="19.2" customHeight="1" x14ac:dyDescent="0.35">
      <c r="A148" s="10">
        <v>46</v>
      </c>
      <c r="B148" s="2" t="s">
        <v>234</v>
      </c>
      <c r="C148" s="38">
        <v>1992</v>
      </c>
      <c r="D148" s="38" t="s">
        <v>317</v>
      </c>
      <c r="E148" s="39" t="s">
        <v>402</v>
      </c>
      <c r="F148" s="38">
        <v>6</v>
      </c>
      <c r="G148" s="38">
        <v>4</v>
      </c>
      <c r="H148" s="31">
        <v>3445.1</v>
      </c>
      <c r="I148" s="31">
        <v>3147.9</v>
      </c>
      <c r="J148" s="31">
        <v>3147.9</v>
      </c>
      <c r="K148" s="35">
        <v>136</v>
      </c>
      <c r="L148" s="31">
        <v>2068304</v>
      </c>
      <c r="M148" s="31">
        <v>0</v>
      </c>
      <c r="N148" s="31">
        <v>0</v>
      </c>
      <c r="O148" s="31">
        <v>0</v>
      </c>
      <c r="P148" s="31">
        <v>0</v>
      </c>
      <c r="Q148" s="40">
        <f t="shared" si="10"/>
        <v>2068304</v>
      </c>
      <c r="R148" s="40">
        <f t="shared" si="9"/>
        <v>657.04247275961745</v>
      </c>
      <c r="S148" s="31">
        <v>5000</v>
      </c>
      <c r="T148" s="42">
        <v>43435</v>
      </c>
    </row>
    <row r="149" spans="1:20" ht="18" x14ac:dyDescent="0.35">
      <c r="A149" s="10">
        <v>47</v>
      </c>
      <c r="B149" s="2" t="s">
        <v>235</v>
      </c>
      <c r="C149" s="38">
        <v>1988</v>
      </c>
      <c r="D149" s="33" t="s">
        <v>317</v>
      </c>
      <c r="E149" s="33" t="s">
        <v>403</v>
      </c>
      <c r="F149" s="33">
        <v>9</v>
      </c>
      <c r="G149" s="33">
        <v>2</v>
      </c>
      <c r="H149" s="31">
        <v>6116.76</v>
      </c>
      <c r="I149" s="31">
        <v>5736.56</v>
      </c>
      <c r="J149" s="31">
        <v>5199.66</v>
      </c>
      <c r="K149" s="35">
        <v>290</v>
      </c>
      <c r="L149" s="31">
        <v>3800000</v>
      </c>
      <c r="M149" s="31">
        <v>0</v>
      </c>
      <c r="N149" s="31">
        <v>0</v>
      </c>
      <c r="O149" s="31">
        <v>0</v>
      </c>
      <c r="P149" s="31">
        <v>0</v>
      </c>
      <c r="Q149" s="40">
        <f t="shared" si="10"/>
        <v>3800000</v>
      </c>
      <c r="R149" s="40">
        <f t="shared" si="9"/>
        <v>662.41789504511405</v>
      </c>
      <c r="S149" s="31">
        <v>5000</v>
      </c>
      <c r="T149" s="42">
        <v>43435</v>
      </c>
    </row>
    <row r="150" spans="1:20" ht="18" x14ac:dyDescent="0.35">
      <c r="A150" s="10">
        <v>48</v>
      </c>
      <c r="B150" s="2" t="s">
        <v>193</v>
      </c>
      <c r="C150" s="38">
        <v>1897</v>
      </c>
      <c r="D150" s="33" t="s">
        <v>317</v>
      </c>
      <c r="E150" s="33" t="s">
        <v>403</v>
      </c>
      <c r="F150" s="33">
        <v>3</v>
      </c>
      <c r="G150" s="33">
        <v>2</v>
      </c>
      <c r="H150" s="31">
        <v>998.5</v>
      </c>
      <c r="I150" s="31">
        <v>850.5</v>
      </c>
      <c r="J150" s="31">
        <v>850.5</v>
      </c>
      <c r="K150" s="35">
        <v>23</v>
      </c>
      <c r="L150" s="31">
        <v>7977832</v>
      </c>
      <c r="M150" s="31">
        <v>0</v>
      </c>
      <c r="N150" s="31">
        <v>0</v>
      </c>
      <c r="O150" s="31">
        <v>0</v>
      </c>
      <c r="P150" s="31">
        <v>0</v>
      </c>
      <c r="Q150" s="40">
        <f t="shared" si="10"/>
        <v>7977832</v>
      </c>
      <c r="R150" s="40">
        <f t="shared" si="9"/>
        <v>9380.1669606114046</v>
      </c>
      <c r="S150" s="31">
        <v>10000</v>
      </c>
      <c r="T150" s="42">
        <v>43435</v>
      </c>
    </row>
    <row r="151" spans="1:20" ht="18" x14ac:dyDescent="0.35">
      <c r="A151" s="10">
        <v>49</v>
      </c>
      <c r="B151" s="2" t="s">
        <v>236</v>
      </c>
      <c r="C151" s="38">
        <v>1988</v>
      </c>
      <c r="D151" s="33">
        <v>2009</v>
      </c>
      <c r="E151" s="33" t="s">
        <v>403</v>
      </c>
      <c r="F151" s="33">
        <v>9</v>
      </c>
      <c r="G151" s="33">
        <v>4</v>
      </c>
      <c r="H151" s="31">
        <v>8675.5</v>
      </c>
      <c r="I151" s="31">
        <v>7666</v>
      </c>
      <c r="J151" s="31">
        <v>7666</v>
      </c>
      <c r="K151" s="35">
        <v>419</v>
      </c>
      <c r="L151" s="31">
        <v>7600000</v>
      </c>
      <c r="M151" s="31">
        <v>0</v>
      </c>
      <c r="N151" s="31">
        <v>0</v>
      </c>
      <c r="O151" s="31">
        <v>0</v>
      </c>
      <c r="P151" s="31">
        <v>0</v>
      </c>
      <c r="Q151" s="40">
        <f t="shared" si="10"/>
        <v>7600000</v>
      </c>
      <c r="R151" s="40">
        <f t="shared" si="9"/>
        <v>991.39055570049572</v>
      </c>
      <c r="S151" s="31">
        <v>5000</v>
      </c>
      <c r="T151" s="42">
        <v>43435</v>
      </c>
    </row>
    <row r="152" spans="1:20" ht="18" x14ac:dyDescent="0.35">
      <c r="A152" s="10">
        <v>50</v>
      </c>
      <c r="B152" s="2" t="s">
        <v>237</v>
      </c>
      <c r="C152" s="38">
        <v>1988</v>
      </c>
      <c r="D152" s="33" t="s">
        <v>317</v>
      </c>
      <c r="E152" s="33" t="s">
        <v>320</v>
      </c>
      <c r="F152" s="33">
        <v>9</v>
      </c>
      <c r="G152" s="33">
        <v>8</v>
      </c>
      <c r="H152" s="31">
        <v>18481.740000000002</v>
      </c>
      <c r="I152" s="31">
        <v>16771.939999999999</v>
      </c>
      <c r="J152" s="31">
        <v>16753.34</v>
      </c>
      <c r="K152" s="35">
        <v>832</v>
      </c>
      <c r="L152" s="31">
        <v>15200000</v>
      </c>
      <c r="M152" s="31">
        <v>0</v>
      </c>
      <c r="N152" s="31">
        <v>0</v>
      </c>
      <c r="O152" s="31">
        <v>0</v>
      </c>
      <c r="P152" s="31">
        <v>0</v>
      </c>
      <c r="Q152" s="40">
        <f t="shared" si="10"/>
        <v>15200000</v>
      </c>
      <c r="R152" s="40">
        <f t="shared" si="9"/>
        <v>906.27560079513762</v>
      </c>
      <c r="S152" s="31">
        <v>5000</v>
      </c>
      <c r="T152" s="42">
        <v>43435</v>
      </c>
    </row>
    <row r="153" spans="1:20" ht="18" x14ac:dyDescent="0.35">
      <c r="A153" s="10">
        <v>51</v>
      </c>
      <c r="B153" s="2" t="s">
        <v>238</v>
      </c>
      <c r="C153" s="38">
        <v>1988</v>
      </c>
      <c r="D153" s="33" t="s">
        <v>317</v>
      </c>
      <c r="E153" s="33" t="s">
        <v>320</v>
      </c>
      <c r="F153" s="33">
        <v>9</v>
      </c>
      <c r="G153" s="33">
        <v>5</v>
      </c>
      <c r="H153" s="31">
        <v>11663.1</v>
      </c>
      <c r="I153" s="31">
        <v>10250.5</v>
      </c>
      <c r="J153" s="31">
        <v>10250.5</v>
      </c>
      <c r="K153" s="35">
        <v>505</v>
      </c>
      <c r="L153" s="31">
        <v>9500000</v>
      </c>
      <c r="M153" s="31">
        <v>0</v>
      </c>
      <c r="N153" s="31">
        <v>0</v>
      </c>
      <c r="O153" s="31">
        <v>0</v>
      </c>
      <c r="P153" s="31">
        <v>0</v>
      </c>
      <c r="Q153" s="40">
        <f t="shared" si="10"/>
        <v>9500000</v>
      </c>
      <c r="R153" s="40">
        <f t="shared" si="9"/>
        <v>926.78405931417979</v>
      </c>
      <c r="S153" s="31">
        <v>5000</v>
      </c>
      <c r="T153" s="42">
        <v>43435</v>
      </c>
    </row>
    <row r="154" spans="1:20" ht="19.2" customHeight="1" x14ac:dyDescent="0.35">
      <c r="A154" s="10">
        <v>52</v>
      </c>
      <c r="B154" s="2" t="s">
        <v>239</v>
      </c>
      <c r="C154" s="38">
        <v>1981</v>
      </c>
      <c r="D154" s="38" t="s">
        <v>317</v>
      </c>
      <c r="E154" s="39" t="s">
        <v>320</v>
      </c>
      <c r="F154" s="38">
        <v>9</v>
      </c>
      <c r="G154" s="38">
        <v>8</v>
      </c>
      <c r="H154" s="31">
        <v>18789.060000000001</v>
      </c>
      <c r="I154" s="31">
        <v>16638.560000000001</v>
      </c>
      <c r="J154" s="31">
        <v>16571.560000000001</v>
      </c>
      <c r="K154" s="35">
        <v>802</v>
      </c>
      <c r="L154" s="31">
        <v>26771442</v>
      </c>
      <c r="M154" s="31">
        <v>0</v>
      </c>
      <c r="N154" s="31">
        <v>0</v>
      </c>
      <c r="O154" s="31">
        <v>0</v>
      </c>
      <c r="P154" s="31">
        <v>0</v>
      </c>
      <c r="Q154" s="40">
        <f t="shared" si="10"/>
        <v>26771442</v>
      </c>
      <c r="R154" s="40">
        <f t="shared" si="9"/>
        <v>1608.9999374945908</v>
      </c>
      <c r="S154" s="31">
        <v>5000</v>
      </c>
      <c r="T154" s="42">
        <v>43435</v>
      </c>
    </row>
    <row r="155" spans="1:20" ht="18" x14ac:dyDescent="0.35">
      <c r="A155" s="10">
        <v>53</v>
      </c>
      <c r="B155" s="2" t="s">
        <v>240</v>
      </c>
      <c r="C155" s="38">
        <v>1988</v>
      </c>
      <c r="D155" s="33" t="s">
        <v>317</v>
      </c>
      <c r="E155" s="33" t="s">
        <v>320</v>
      </c>
      <c r="F155" s="33">
        <v>9</v>
      </c>
      <c r="G155" s="33">
        <v>4</v>
      </c>
      <c r="H155" s="31">
        <v>9154.1</v>
      </c>
      <c r="I155" s="31">
        <v>8025.5</v>
      </c>
      <c r="J155" s="31">
        <v>8025.5</v>
      </c>
      <c r="K155" s="35">
        <v>404</v>
      </c>
      <c r="L155" s="31">
        <v>7600000</v>
      </c>
      <c r="M155" s="31">
        <v>0</v>
      </c>
      <c r="N155" s="31">
        <v>0</v>
      </c>
      <c r="O155" s="31">
        <v>0</v>
      </c>
      <c r="P155" s="31">
        <v>0</v>
      </c>
      <c r="Q155" s="40">
        <f t="shared" si="10"/>
        <v>7600000</v>
      </c>
      <c r="R155" s="40">
        <f t="shared" si="9"/>
        <v>946.98149647997013</v>
      </c>
      <c r="S155" s="31">
        <v>5000</v>
      </c>
      <c r="T155" s="42">
        <v>43435</v>
      </c>
    </row>
    <row r="156" spans="1:20" ht="18" x14ac:dyDescent="0.35">
      <c r="A156" s="10">
        <v>54</v>
      </c>
      <c r="B156" s="2" t="s">
        <v>241</v>
      </c>
      <c r="C156" s="38">
        <v>1987</v>
      </c>
      <c r="D156" s="33" t="s">
        <v>317</v>
      </c>
      <c r="E156" s="33" t="s">
        <v>320</v>
      </c>
      <c r="F156" s="33">
        <v>9</v>
      </c>
      <c r="G156" s="33">
        <v>4</v>
      </c>
      <c r="H156" s="31">
        <v>9092.7000000000007</v>
      </c>
      <c r="I156" s="31">
        <v>7942.1</v>
      </c>
      <c r="J156" s="31">
        <v>7942.1</v>
      </c>
      <c r="K156" s="35">
        <v>365</v>
      </c>
      <c r="L156" s="31">
        <v>7600000</v>
      </c>
      <c r="M156" s="31">
        <v>0</v>
      </c>
      <c r="N156" s="31">
        <v>0</v>
      </c>
      <c r="O156" s="31">
        <v>0</v>
      </c>
      <c r="P156" s="31">
        <v>0</v>
      </c>
      <c r="Q156" s="40">
        <f t="shared" si="10"/>
        <v>7600000</v>
      </c>
      <c r="R156" s="40">
        <f t="shared" si="9"/>
        <v>956.92575011646784</v>
      </c>
      <c r="S156" s="31">
        <v>5000</v>
      </c>
      <c r="T156" s="42">
        <v>43435</v>
      </c>
    </row>
    <row r="157" spans="1:20" ht="18" x14ac:dyDescent="0.35">
      <c r="A157" s="10">
        <v>55</v>
      </c>
      <c r="B157" s="2" t="s">
        <v>242</v>
      </c>
      <c r="C157" s="38">
        <v>1988</v>
      </c>
      <c r="D157" s="33" t="s">
        <v>317</v>
      </c>
      <c r="E157" s="33" t="s">
        <v>320</v>
      </c>
      <c r="F157" s="33">
        <v>9</v>
      </c>
      <c r="G157" s="33">
        <v>4</v>
      </c>
      <c r="H157" s="31">
        <v>7965.2</v>
      </c>
      <c r="I157" s="31">
        <v>6929.7240000000002</v>
      </c>
      <c r="J157" s="31">
        <v>6929.7240000000002</v>
      </c>
      <c r="K157" s="35">
        <v>360</v>
      </c>
      <c r="L157" s="31">
        <v>7600000</v>
      </c>
      <c r="M157" s="31">
        <v>0</v>
      </c>
      <c r="N157" s="31">
        <v>0</v>
      </c>
      <c r="O157" s="31">
        <v>0</v>
      </c>
      <c r="P157" s="31">
        <v>0</v>
      </c>
      <c r="Q157" s="40">
        <f t="shared" si="10"/>
        <v>7600000</v>
      </c>
      <c r="R157" s="40">
        <f t="shared" si="9"/>
        <v>1096.7247757630751</v>
      </c>
      <c r="S157" s="31">
        <v>5000</v>
      </c>
      <c r="T157" s="42">
        <v>43435</v>
      </c>
    </row>
    <row r="158" spans="1:20" ht="18" x14ac:dyDescent="0.35">
      <c r="A158" s="10">
        <v>56</v>
      </c>
      <c r="B158" s="2" t="s">
        <v>243</v>
      </c>
      <c r="C158" s="38">
        <v>1988</v>
      </c>
      <c r="D158" s="33" t="s">
        <v>317</v>
      </c>
      <c r="E158" s="33" t="s">
        <v>320</v>
      </c>
      <c r="F158" s="33">
        <v>9</v>
      </c>
      <c r="G158" s="33">
        <v>3</v>
      </c>
      <c r="H158" s="31">
        <v>6510.8</v>
      </c>
      <c r="I158" s="31">
        <v>5853.1</v>
      </c>
      <c r="J158" s="31">
        <v>5853.1</v>
      </c>
      <c r="K158" s="35">
        <v>294</v>
      </c>
      <c r="L158" s="31">
        <v>5700000</v>
      </c>
      <c r="M158" s="31">
        <v>0</v>
      </c>
      <c r="N158" s="31">
        <v>0</v>
      </c>
      <c r="O158" s="31">
        <v>0</v>
      </c>
      <c r="P158" s="31">
        <v>0</v>
      </c>
      <c r="Q158" s="40">
        <f t="shared" si="10"/>
        <v>5700000</v>
      </c>
      <c r="R158" s="40">
        <f t="shared" si="9"/>
        <v>973.84292084536389</v>
      </c>
      <c r="S158" s="31">
        <v>5000</v>
      </c>
      <c r="T158" s="42">
        <v>43435</v>
      </c>
    </row>
    <row r="159" spans="1:20" ht="18" x14ac:dyDescent="0.35">
      <c r="A159" s="10">
        <v>57</v>
      </c>
      <c r="B159" s="2" t="s">
        <v>244</v>
      </c>
      <c r="C159" s="38">
        <v>1987</v>
      </c>
      <c r="D159" s="33" t="s">
        <v>317</v>
      </c>
      <c r="E159" s="33" t="s">
        <v>320</v>
      </c>
      <c r="F159" s="33">
        <v>9</v>
      </c>
      <c r="G159" s="33">
        <v>5</v>
      </c>
      <c r="H159" s="31">
        <v>10147</v>
      </c>
      <c r="I159" s="31">
        <v>8827.89</v>
      </c>
      <c r="J159" s="31">
        <v>8827.89</v>
      </c>
      <c r="K159" s="35">
        <v>448</v>
      </c>
      <c r="L159" s="31">
        <v>9500000</v>
      </c>
      <c r="M159" s="31">
        <v>0</v>
      </c>
      <c r="N159" s="31">
        <v>0</v>
      </c>
      <c r="O159" s="31">
        <v>0</v>
      </c>
      <c r="P159" s="31">
        <v>0</v>
      </c>
      <c r="Q159" s="40">
        <f t="shared" si="10"/>
        <v>9500000</v>
      </c>
      <c r="R159" s="40">
        <f t="shared" si="9"/>
        <v>1076.1348408283293</v>
      </c>
      <c r="S159" s="31">
        <v>5000</v>
      </c>
      <c r="T159" s="42">
        <v>43435</v>
      </c>
    </row>
    <row r="160" spans="1:20" ht="18" x14ac:dyDescent="0.35">
      <c r="A160" s="10">
        <v>58</v>
      </c>
      <c r="B160" s="2" t="s">
        <v>245</v>
      </c>
      <c r="C160" s="38">
        <v>1937</v>
      </c>
      <c r="D160" s="33">
        <v>2009</v>
      </c>
      <c r="E160" s="33" t="s">
        <v>403</v>
      </c>
      <c r="F160" s="33">
        <v>5</v>
      </c>
      <c r="G160" s="33">
        <v>1</v>
      </c>
      <c r="H160" s="31">
        <v>1518.4</v>
      </c>
      <c r="I160" s="31">
        <v>1406.6</v>
      </c>
      <c r="J160" s="31">
        <v>1303.8</v>
      </c>
      <c r="K160" s="35">
        <v>40</v>
      </c>
      <c r="L160" s="31">
        <v>6994700</v>
      </c>
      <c r="M160" s="31">
        <v>0</v>
      </c>
      <c r="N160" s="31">
        <v>0</v>
      </c>
      <c r="O160" s="31">
        <v>0</v>
      </c>
      <c r="P160" s="31">
        <v>0</v>
      </c>
      <c r="Q160" s="40">
        <f t="shared" si="10"/>
        <v>6994700</v>
      </c>
      <c r="R160" s="40">
        <f t="shared" si="9"/>
        <v>4972.7712213848999</v>
      </c>
      <c r="S160" s="31">
        <v>10000</v>
      </c>
      <c r="T160" s="42">
        <v>43435</v>
      </c>
    </row>
    <row r="161" spans="1:20" ht="18" x14ac:dyDescent="0.35">
      <c r="A161" s="10">
        <v>59</v>
      </c>
      <c r="B161" s="2" t="s">
        <v>246</v>
      </c>
      <c r="C161" s="38">
        <v>1937</v>
      </c>
      <c r="D161" s="33">
        <v>2009</v>
      </c>
      <c r="E161" s="33" t="s">
        <v>403</v>
      </c>
      <c r="F161" s="33">
        <v>4</v>
      </c>
      <c r="G161" s="33">
        <v>3</v>
      </c>
      <c r="H161" s="31">
        <v>2385.1</v>
      </c>
      <c r="I161" s="31">
        <v>2100.5</v>
      </c>
      <c r="J161" s="31">
        <v>1511.7</v>
      </c>
      <c r="K161" s="35">
        <v>52</v>
      </c>
      <c r="L161" s="31">
        <v>6515300</v>
      </c>
      <c r="M161" s="31">
        <v>0</v>
      </c>
      <c r="N161" s="31">
        <v>0</v>
      </c>
      <c r="O161" s="31">
        <v>0</v>
      </c>
      <c r="P161" s="31">
        <v>0</v>
      </c>
      <c r="Q161" s="40">
        <f t="shared" si="10"/>
        <v>6515300</v>
      </c>
      <c r="R161" s="40">
        <f t="shared" si="9"/>
        <v>3101.785289216853</v>
      </c>
      <c r="S161" s="31">
        <v>5000</v>
      </c>
      <c r="T161" s="42">
        <v>43435</v>
      </c>
    </row>
    <row r="162" spans="1:20" ht="18" x14ac:dyDescent="0.35">
      <c r="A162" s="10">
        <v>60</v>
      </c>
      <c r="B162" s="2" t="s">
        <v>247</v>
      </c>
      <c r="C162" s="38">
        <v>1917</v>
      </c>
      <c r="D162" s="33" t="s">
        <v>317</v>
      </c>
      <c r="E162" s="33" t="s">
        <v>403</v>
      </c>
      <c r="F162" s="33">
        <v>2</v>
      </c>
      <c r="G162" s="33">
        <v>1</v>
      </c>
      <c r="H162" s="31">
        <v>860.2</v>
      </c>
      <c r="I162" s="31">
        <v>549.1</v>
      </c>
      <c r="J162" s="31">
        <v>549.1</v>
      </c>
      <c r="K162" s="35">
        <v>1</v>
      </c>
      <c r="L162" s="31">
        <v>4696723</v>
      </c>
      <c r="M162" s="31">
        <v>0</v>
      </c>
      <c r="N162" s="31">
        <v>0</v>
      </c>
      <c r="O162" s="31">
        <v>0</v>
      </c>
      <c r="P162" s="31">
        <v>0</v>
      </c>
      <c r="Q162" s="40">
        <f t="shared" si="10"/>
        <v>4696723</v>
      </c>
      <c r="R162" s="40">
        <f t="shared" si="9"/>
        <v>8553.4929885266793</v>
      </c>
      <c r="S162" s="31">
        <v>10000</v>
      </c>
      <c r="T162" s="42">
        <v>43435</v>
      </c>
    </row>
    <row r="163" spans="1:20" ht="18" x14ac:dyDescent="0.35">
      <c r="A163" s="10">
        <v>61</v>
      </c>
      <c r="B163" s="2" t="s">
        <v>248</v>
      </c>
      <c r="C163" s="38">
        <v>1988</v>
      </c>
      <c r="D163" s="33">
        <v>2009</v>
      </c>
      <c r="E163" s="33" t="s">
        <v>320</v>
      </c>
      <c r="F163" s="33">
        <v>16</v>
      </c>
      <c r="G163" s="33">
        <v>1</v>
      </c>
      <c r="H163" s="31">
        <v>7148.1</v>
      </c>
      <c r="I163" s="31">
        <v>6228.1</v>
      </c>
      <c r="J163" s="31">
        <v>6210.8</v>
      </c>
      <c r="K163" s="35">
        <v>349</v>
      </c>
      <c r="L163" s="31">
        <v>3800000</v>
      </c>
      <c r="M163" s="31">
        <v>0</v>
      </c>
      <c r="N163" s="31">
        <v>0</v>
      </c>
      <c r="O163" s="31">
        <v>0</v>
      </c>
      <c r="P163" s="31">
        <v>0</v>
      </c>
      <c r="Q163" s="40">
        <f t="shared" si="10"/>
        <v>3800000</v>
      </c>
      <c r="R163" s="40">
        <f t="shared" si="9"/>
        <v>610.13792328318425</v>
      </c>
      <c r="S163" s="31">
        <v>5000</v>
      </c>
      <c r="T163" s="42">
        <v>43435</v>
      </c>
    </row>
    <row r="164" spans="1:20" ht="18" x14ac:dyDescent="0.35">
      <c r="A164" s="10">
        <v>62</v>
      </c>
      <c r="B164" s="2" t="s">
        <v>249</v>
      </c>
      <c r="C164" s="38">
        <v>1987</v>
      </c>
      <c r="D164" s="33" t="s">
        <v>317</v>
      </c>
      <c r="E164" s="33" t="s">
        <v>320</v>
      </c>
      <c r="F164" s="33">
        <v>9</v>
      </c>
      <c r="G164" s="33">
        <v>4</v>
      </c>
      <c r="H164" s="31">
        <v>9520.7000000000007</v>
      </c>
      <c r="I164" s="31">
        <v>8252</v>
      </c>
      <c r="J164" s="31">
        <v>8252</v>
      </c>
      <c r="K164" s="35">
        <v>431</v>
      </c>
      <c r="L164" s="31">
        <v>7600000</v>
      </c>
      <c r="M164" s="31">
        <v>0</v>
      </c>
      <c r="N164" s="31">
        <v>0</v>
      </c>
      <c r="O164" s="31">
        <v>0</v>
      </c>
      <c r="P164" s="31">
        <v>0</v>
      </c>
      <c r="Q164" s="40">
        <f t="shared" si="10"/>
        <v>7600000</v>
      </c>
      <c r="R164" s="40">
        <f t="shared" si="9"/>
        <v>920.98885118759085</v>
      </c>
      <c r="S164" s="31">
        <v>5000</v>
      </c>
      <c r="T164" s="42">
        <v>43435</v>
      </c>
    </row>
    <row r="165" spans="1:20" ht="18" x14ac:dyDescent="0.35">
      <c r="A165" s="10">
        <v>63</v>
      </c>
      <c r="B165" s="2" t="s">
        <v>250</v>
      </c>
      <c r="C165" s="38">
        <v>1917</v>
      </c>
      <c r="D165" s="33" t="s">
        <v>317</v>
      </c>
      <c r="E165" s="33" t="s">
        <v>407</v>
      </c>
      <c r="F165" s="33">
        <v>2</v>
      </c>
      <c r="G165" s="33">
        <v>3</v>
      </c>
      <c r="H165" s="31">
        <v>307.5</v>
      </c>
      <c r="I165" s="31">
        <v>225.5</v>
      </c>
      <c r="J165" s="31">
        <v>225.5</v>
      </c>
      <c r="K165" s="35">
        <v>19</v>
      </c>
      <c r="L165" s="31">
        <v>4679982</v>
      </c>
      <c r="M165" s="31">
        <v>0</v>
      </c>
      <c r="N165" s="31">
        <v>0</v>
      </c>
      <c r="O165" s="31">
        <v>0</v>
      </c>
      <c r="P165" s="31">
        <v>0</v>
      </c>
      <c r="Q165" s="40">
        <f t="shared" si="10"/>
        <v>4679982</v>
      </c>
      <c r="R165" s="40">
        <f t="shared" si="9"/>
        <v>20753.800443458978</v>
      </c>
      <c r="S165" s="31">
        <v>10000</v>
      </c>
      <c r="T165" s="42">
        <v>43435</v>
      </c>
    </row>
    <row r="166" spans="1:20" ht="21" customHeight="1" x14ac:dyDescent="0.35">
      <c r="A166" s="10">
        <v>64</v>
      </c>
      <c r="B166" s="2" t="s">
        <v>251</v>
      </c>
      <c r="C166" s="38">
        <v>1967</v>
      </c>
      <c r="D166" s="38" t="s">
        <v>317</v>
      </c>
      <c r="E166" s="39" t="s">
        <v>402</v>
      </c>
      <c r="F166" s="38">
        <v>4</v>
      </c>
      <c r="G166" s="38">
        <v>4</v>
      </c>
      <c r="H166" s="31">
        <v>3054.3</v>
      </c>
      <c r="I166" s="31">
        <v>2633.3</v>
      </c>
      <c r="J166" s="31">
        <v>2444</v>
      </c>
      <c r="K166" s="35">
        <v>112</v>
      </c>
      <c r="L166" s="31">
        <v>6439580</v>
      </c>
      <c r="M166" s="31">
        <v>0</v>
      </c>
      <c r="N166" s="31">
        <v>0</v>
      </c>
      <c r="O166" s="31">
        <v>0</v>
      </c>
      <c r="P166" s="31">
        <v>0</v>
      </c>
      <c r="Q166" s="40">
        <f t="shared" si="10"/>
        <v>6439580</v>
      </c>
      <c r="R166" s="40">
        <f t="shared" ref="R166:R201" si="11">L166/I166</f>
        <v>2445.4410815326773</v>
      </c>
      <c r="S166" s="31">
        <v>5000</v>
      </c>
      <c r="T166" s="42">
        <v>43435</v>
      </c>
    </row>
    <row r="167" spans="1:20" ht="33" customHeight="1" x14ac:dyDescent="0.35">
      <c r="A167" s="10">
        <v>65</v>
      </c>
      <c r="B167" s="2" t="s">
        <v>252</v>
      </c>
      <c r="C167" s="38">
        <v>1986</v>
      </c>
      <c r="D167" s="33" t="s">
        <v>317</v>
      </c>
      <c r="E167" s="34" t="s">
        <v>332</v>
      </c>
      <c r="F167" s="33">
        <v>9</v>
      </c>
      <c r="G167" s="33">
        <v>1</v>
      </c>
      <c r="H167" s="31">
        <v>4009.82</v>
      </c>
      <c r="I167" s="31">
        <v>3342.62</v>
      </c>
      <c r="J167" s="31">
        <v>3342.62</v>
      </c>
      <c r="K167" s="35">
        <v>88</v>
      </c>
      <c r="L167" s="31">
        <v>1900000</v>
      </c>
      <c r="M167" s="31">
        <v>0</v>
      </c>
      <c r="N167" s="31">
        <v>0</v>
      </c>
      <c r="O167" s="31">
        <v>0</v>
      </c>
      <c r="P167" s="31">
        <v>0</v>
      </c>
      <c r="Q167" s="40">
        <f t="shared" si="10"/>
        <v>1900000</v>
      </c>
      <c r="R167" s="40">
        <f t="shared" si="11"/>
        <v>568.4163919320772</v>
      </c>
      <c r="S167" s="31">
        <v>5000</v>
      </c>
      <c r="T167" s="42">
        <v>43435</v>
      </c>
    </row>
    <row r="168" spans="1:20" ht="18" x14ac:dyDescent="0.35">
      <c r="A168" s="10">
        <v>66</v>
      </c>
      <c r="B168" s="2" t="s">
        <v>253</v>
      </c>
      <c r="C168" s="38">
        <v>1987</v>
      </c>
      <c r="D168" s="33" t="s">
        <v>317</v>
      </c>
      <c r="E168" s="33" t="s">
        <v>403</v>
      </c>
      <c r="F168" s="33">
        <v>9</v>
      </c>
      <c r="G168" s="33">
        <v>8</v>
      </c>
      <c r="H168" s="31">
        <v>17705.84</v>
      </c>
      <c r="I168" s="31">
        <v>16120.14</v>
      </c>
      <c r="J168" s="31">
        <v>15921.64</v>
      </c>
      <c r="K168" s="35">
        <v>768</v>
      </c>
      <c r="L168" s="31">
        <v>15200000</v>
      </c>
      <c r="M168" s="31">
        <v>0</v>
      </c>
      <c r="N168" s="31">
        <v>0</v>
      </c>
      <c r="O168" s="31">
        <v>0</v>
      </c>
      <c r="P168" s="31">
        <v>0</v>
      </c>
      <c r="Q168" s="40">
        <f t="shared" ref="Q168:Q201" si="12">L168</f>
        <v>15200000</v>
      </c>
      <c r="R168" s="40">
        <f t="shared" si="11"/>
        <v>942.91985057201737</v>
      </c>
      <c r="S168" s="31">
        <v>5000</v>
      </c>
      <c r="T168" s="42">
        <v>43435</v>
      </c>
    </row>
    <row r="169" spans="1:20" ht="18" x14ac:dyDescent="0.35">
      <c r="A169" s="10">
        <v>67</v>
      </c>
      <c r="B169" s="2" t="s">
        <v>254</v>
      </c>
      <c r="C169" s="38">
        <v>1977</v>
      </c>
      <c r="D169" s="33">
        <v>2009</v>
      </c>
      <c r="E169" s="33" t="s">
        <v>403</v>
      </c>
      <c r="F169" s="33">
        <v>14</v>
      </c>
      <c r="G169" s="33">
        <v>3</v>
      </c>
      <c r="H169" s="31">
        <v>5561.8</v>
      </c>
      <c r="I169" s="31">
        <v>4615</v>
      </c>
      <c r="J169" s="31">
        <v>4560.1000000000004</v>
      </c>
      <c r="K169" s="35">
        <v>186</v>
      </c>
      <c r="L169" s="31">
        <v>3800000</v>
      </c>
      <c r="M169" s="31">
        <v>0</v>
      </c>
      <c r="N169" s="31">
        <v>0</v>
      </c>
      <c r="O169" s="31">
        <v>0</v>
      </c>
      <c r="P169" s="31">
        <v>0</v>
      </c>
      <c r="Q169" s="40">
        <f t="shared" si="12"/>
        <v>3800000</v>
      </c>
      <c r="R169" s="40">
        <f t="shared" si="11"/>
        <v>823.40195016251357</v>
      </c>
      <c r="S169" s="31">
        <v>5000</v>
      </c>
      <c r="T169" s="42">
        <v>43435</v>
      </c>
    </row>
    <row r="170" spans="1:20" ht="34.799999999999997" customHeight="1" x14ac:dyDescent="0.35">
      <c r="A170" s="10">
        <v>68</v>
      </c>
      <c r="B170" s="2" t="s">
        <v>255</v>
      </c>
      <c r="C170" s="38">
        <v>1986</v>
      </c>
      <c r="D170" s="33">
        <v>2009</v>
      </c>
      <c r="E170" s="34" t="s">
        <v>332</v>
      </c>
      <c r="F170" s="33">
        <v>9</v>
      </c>
      <c r="G170" s="33">
        <v>1</v>
      </c>
      <c r="H170" s="31">
        <v>3666.3</v>
      </c>
      <c r="I170" s="31">
        <v>3455</v>
      </c>
      <c r="J170" s="31">
        <v>3150.2</v>
      </c>
      <c r="K170" s="35">
        <v>187</v>
      </c>
      <c r="L170" s="31">
        <v>1900000</v>
      </c>
      <c r="M170" s="31">
        <v>0</v>
      </c>
      <c r="N170" s="31">
        <v>0</v>
      </c>
      <c r="O170" s="31">
        <v>0</v>
      </c>
      <c r="P170" s="31">
        <v>0</v>
      </c>
      <c r="Q170" s="40">
        <f t="shared" si="12"/>
        <v>1900000</v>
      </c>
      <c r="R170" s="40">
        <f t="shared" si="11"/>
        <v>549.92764109985524</v>
      </c>
      <c r="S170" s="31">
        <v>5000</v>
      </c>
      <c r="T170" s="32">
        <v>43435</v>
      </c>
    </row>
    <row r="171" spans="1:20" ht="18" x14ac:dyDescent="0.35">
      <c r="A171" s="10">
        <v>69</v>
      </c>
      <c r="B171" s="2" t="s">
        <v>256</v>
      </c>
      <c r="C171" s="38">
        <v>1988</v>
      </c>
      <c r="D171" s="33" t="s">
        <v>317</v>
      </c>
      <c r="E171" s="33" t="s">
        <v>320</v>
      </c>
      <c r="F171" s="33">
        <v>9</v>
      </c>
      <c r="G171" s="33">
        <v>7</v>
      </c>
      <c r="H171" s="31">
        <v>16403.8</v>
      </c>
      <c r="I171" s="31">
        <v>14311.8</v>
      </c>
      <c r="J171" s="31">
        <v>14311.8</v>
      </c>
      <c r="K171" s="35">
        <v>700</v>
      </c>
      <c r="L171" s="31">
        <v>13300000</v>
      </c>
      <c r="M171" s="31">
        <v>0</v>
      </c>
      <c r="N171" s="31">
        <v>0</v>
      </c>
      <c r="O171" s="31">
        <v>0</v>
      </c>
      <c r="P171" s="31">
        <v>0</v>
      </c>
      <c r="Q171" s="40">
        <f t="shared" si="12"/>
        <v>13300000</v>
      </c>
      <c r="R171" s="40">
        <f t="shared" si="11"/>
        <v>929.30309255299824</v>
      </c>
      <c r="S171" s="31">
        <v>5000</v>
      </c>
      <c r="T171" s="42">
        <v>43435</v>
      </c>
    </row>
    <row r="172" spans="1:20" ht="18" x14ac:dyDescent="0.35">
      <c r="A172" s="10">
        <v>70</v>
      </c>
      <c r="B172" s="2" t="s">
        <v>257</v>
      </c>
      <c r="C172" s="38">
        <v>1934</v>
      </c>
      <c r="D172" s="33" t="s">
        <v>317</v>
      </c>
      <c r="E172" s="33" t="s">
        <v>403</v>
      </c>
      <c r="F172" s="33">
        <v>4</v>
      </c>
      <c r="G172" s="33">
        <v>1</v>
      </c>
      <c r="H172" s="31">
        <v>6535.75</v>
      </c>
      <c r="I172" s="31">
        <v>3913.1</v>
      </c>
      <c r="J172" s="31">
        <v>1324</v>
      </c>
      <c r="K172" s="35">
        <v>70</v>
      </c>
      <c r="L172" s="31">
        <v>640500</v>
      </c>
      <c r="M172" s="31">
        <v>0</v>
      </c>
      <c r="N172" s="31">
        <v>0</v>
      </c>
      <c r="O172" s="31">
        <v>0</v>
      </c>
      <c r="P172" s="31">
        <v>0</v>
      </c>
      <c r="Q172" s="40">
        <f t="shared" si="12"/>
        <v>640500</v>
      </c>
      <c r="R172" s="40">
        <f t="shared" si="11"/>
        <v>163.68096905266924</v>
      </c>
      <c r="S172" s="31">
        <v>5000</v>
      </c>
      <c r="T172" s="42">
        <v>43435</v>
      </c>
    </row>
    <row r="173" spans="1:20" ht="18" x14ac:dyDescent="0.35">
      <c r="A173" s="10">
        <v>71</v>
      </c>
      <c r="B173" s="2" t="s">
        <v>258</v>
      </c>
      <c r="C173" s="38">
        <v>1951</v>
      </c>
      <c r="D173" s="31" t="s">
        <v>317</v>
      </c>
      <c r="E173" s="33" t="s">
        <v>405</v>
      </c>
      <c r="F173" s="33">
        <v>2</v>
      </c>
      <c r="G173" s="33">
        <v>2</v>
      </c>
      <c r="H173" s="31">
        <v>821.3</v>
      </c>
      <c r="I173" s="31">
        <v>743</v>
      </c>
      <c r="J173" s="31">
        <v>743</v>
      </c>
      <c r="K173" s="35">
        <v>39</v>
      </c>
      <c r="L173" s="31">
        <v>2969339</v>
      </c>
      <c r="M173" s="31">
        <v>0</v>
      </c>
      <c r="N173" s="31">
        <v>0</v>
      </c>
      <c r="O173" s="31">
        <v>0</v>
      </c>
      <c r="P173" s="31">
        <v>0</v>
      </c>
      <c r="Q173" s="40">
        <f t="shared" si="12"/>
        <v>2969339</v>
      </c>
      <c r="R173" s="40">
        <f t="shared" si="11"/>
        <v>3996.4185733512786</v>
      </c>
      <c r="S173" s="31">
        <v>5000</v>
      </c>
      <c r="T173" s="42">
        <v>43435</v>
      </c>
    </row>
    <row r="174" spans="1:20" ht="18" x14ac:dyDescent="0.35">
      <c r="A174" s="10">
        <v>72</v>
      </c>
      <c r="B174" s="2" t="s">
        <v>259</v>
      </c>
      <c r="C174" s="38">
        <v>1935</v>
      </c>
      <c r="D174" s="33">
        <v>2009</v>
      </c>
      <c r="E174" s="33" t="s">
        <v>403</v>
      </c>
      <c r="F174" s="33">
        <v>3</v>
      </c>
      <c r="G174" s="33">
        <v>2</v>
      </c>
      <c r="H174" s="31">
        <v>1236.06</v>
      </c>
      <c r="I174" s="31">
        <v>1113.06</v>
      </c>
      <c r="J174" s="31">
        <v>1113.06</v>
      </c>
      <c r="K174" s="35">
        <v>59</v>
      </c>
      <c r="L174" s="31">
        <v>7360700</v>
      </c>
      <c r="M174" s="31">
        <v>0</v>
      </c>
      <c r="N174" s="31">
        <v>0</v>
      </c>
      <c r="O174" s="31">
        <v>0</v>
      </c>
      <c r="P174" s="31">
        <v>0</v>
      </c>
      <c r="Q174" s="40">
        <f t="shared" si="12"/>
        <v>7360700</v>
      </c>
      <c r="R174" s="40">
        <f t="shared" si="11"/>
        <v>6613.0307440748929</v>
      </c>
      <c r="S174" s="31">
        <v>10000</v>
      </c>
      <c r="T174" s="42">
        <v>43435</v>
      </c>
    </row>
    <row r="175" spans="1:20" ht="18" x14ac:dyDescent="0.35">
      <c r="A175" s="10">
        <v>73</v>
      </c>
      <c r="B175" s="2" t="s">
        <v>260</v>
      </c>
      <c r="C175" s="38">
        <v>1988</v>
      </c>
      <c r="D175" s="33" t="s">
        <v>317</v>
      </c>
      <c r="E175" s="33" t="s">
        <v>320</v>
      </c>
      <c r="F175" s="33">
        <v>9</v>
      </c>
      <c r="G175" s="33">
        <v>4</v>
      </c>
      <c r="H175" s="31">
        <v>8678.7999999999993</v>
      </c>
      <c r="I175" s="31">
        <v>7802.4</v>
      </c>
      <c r="J175" s="31">
        <v>7802.4</v>
      </c>
      <c r="K175" s="35">
        <v>431</v>
      </c>
      <c r="L175" s="31">
        <v>7600000</v>
      </c>
      <c r="M175" s="31">
        <v>0</v>
      </c>
      <c r="N175" s="31">
        <v>0</v>
      </c>
      <c r="O175" s="31">
        <v>0</v>
      </c>
      <c r="P175" s="31">
        <v>0</v>
      </c>
      <c r="Q175" s="40">
        <f t="shared" si="12"/>
        <v>7600000</v>
      </c>
      <c r="R175" s="40">
        <f t="shared" si="11"/>
        <v>974.0592638162617</v>
      </c>
      <c r="S175" s="31">
        <v>5000</v>
      </c>
      <c r="T175" s="42">
        <v>43435</v>
      </c>
    </row>
    <row r="176" spans="1:20" ht="18" x14ac:dyDescent="0.35">
      <c r="A176" s="10">
        <v>74</v>
      </c>
      <c r="B176" s="2" t="s">
        <v>261</v>
      </c>
      <c r="C176" s="38">
        <v>1987</v>
      </c>
      <c r="D176" s="33" t="s">
        <v>317</v>
      </c>
      <c r="E176" s="33" t="s">
        <v>320</v>
      </c>
      <c r="F176" s="33">
        <v>9</v>
      </c>
      <c r="G176" s="33">
        <v>9</v>
      </c>
      <c r="H176" s="31">
        <v>17287.7</v>
      </c>
      <c r="I176" s="31">
        <v>17287.7</v>
      </c>
      <c r="J176" s="31">
        <v>17287.7</v>
      </c>
      <c r="K176" s="35">
        <v>787</v>
      </c>
      <c r="L176" s="31">
        <v>17100000</v>
      </c>
      <c r="M176" s="31">
        <v>0</v>
      </c>
      <c r="N176" s="31">
        <v>0</v>
      </c>
      <c r="O176" s="31">
        <v>0</v>
      </c>
      <c r="P176" s="31">
        <v>0</v>
      </c>
      <c r="Q176" s="40">
        <f t="shared" si="12"/>
        <v>17100000</v>
      </c>
      <c r="R176" s="40">
        <f t="shared" si="11"/>
        <v>989.14256957258624</v>
      </c>
      <c r="S176" s="31">
        <v>5000</v>
      </c>
      <c r="T176" s="42">
        <v>43435</v>
      </c>
    </row>
    <row r="177" spans="1:20" ht="18" x14ac:dyDescent="0.35">
      <c r="A177" s="10">
        <v>75</v>
      </c>
      <c r="B177" s="2" t="s">
        <v>262</v>
      </c>
      <c r="C177" s="38">
        <v>1988</v>
      </c>
      <c r="D177" s="33" t="s">
        <v>317</v>
      </c>
      <c r="E177" s="33" t="s">
        <v>320</v>
      </c>
      <c r="F177" s="33">
        <v>9</v>
      </c>
      <c r="G177" s="33">
        <v>4</v>
      </c>
      <c r="H177" s="31">
        <v>8696.19</v>
      </c>
      <c r="I177" s="31">
        <v>7753.39</v>
      </c>
      <c r="J177" s="31">
        <v>7753.39</v>
      </c>
      <c r="K177" s="35">
        <v>379</v>
      </c>
      <c r="L177" s="31">
        <v>7600000</v>
      </c>
      <c r="M177" s="31">
        <v>0</v>
      </c>
      <c r="N177" s="31">
        <v>0</v>
      </c>
      <c r="O177" s="31">
        <v>0</v>
      </c>
      <c r="P177" s="31">
        <v>0</v>
      </c>
      <c r="Q177" s="40">
        <f t="shared" si="12"/>
        <v>7600000</v>
      </c>
      <c r="R177" s="40">
        <f t="shared" si="11"/>
        <v>980.21639566692761</v>
      </c>
      <c r="S177" s="31">
        <v>5000</v>
      </c>
      <c r="T177" s="42">
        <v>43435</v>
      </c>
    </row>
    <row r="178" spans="1:20" ht="18" x14ac:dyDescent="0.35">
      <c r="A178" s="10">
        <v>76</v>
      </c>
      <c r="B178" s="2" t="s">
        <v>263</v>
      </c>
      <c r="C178" s="38">
        <v>1988</v>
      </c>
      <c r="D178" s="33" t="s">
        <v>317</v>
      </c>
      <c r="E178" s="33" t="s">
        <v>320</v>
      </c>
      <c r="F178" s="33">
        <v>9</v>
      </c>
      <c r="G178" s="33">
        <v>3</v>
      </c>
      <c r="H178" s="31">
        <v>7677.1</v>
      </c>
      <c r="I178" s="31">
        <v>7019.9</v>
      </c>
      <c r="J178" s="31">
        <v>6421.2</v>
      </c>
      <c r="K178" s="35">
        <v>279</v>
      </c>
      <c r="L178" s="31">
        <v>5700000</v>
      </c>
      <c r="M178" s="31">
        <v>0</v>
      </c>
      <c r="N178" s="31">
        <v>0</v>
      </c>
      <c r="O178" s="31">
        <v>0</v>
      </c>
      <c r="P178" s="31">
        <v>0</v>
      </c>
      <c r="Q178" s="40">
        <f t="shared" si="12"/>
        <v>5700000</v>
      </c>
      <c r="R178" s="40">
        <f t="shared" si="11"/>
        <v>811.97737859513677</v>
      </c>
      <c r="S178" s="31">
        <v>5000</v>
      </c>
      <c r="T178" s="42">
        <v>43435</v>
      </c>
    </row>
    <row r="179" spans="1:20" ht="18" x14ac:dyDescent="0.35">
      <c r="A179" s="10">
        <v>77</v>
      </c>
      <c r="B179" s="2" t="s">
        <v>264</v>
      </c>
      <c r="C179" s="38">
        <v>1988</v>
      </c>
      <c r="D179" s="33" t="s">
        <v>317</v>
      </c>
      <c r="E179" s="33" t="s">
        <v>320</v>
      </c>
      <c r="F179" s="33">
        <v>9</v>
      </c>
      <c r="G179" s="33">
        <v>4</v>
      </c>
      <c r="H179" s="31">
        <v>8616.2000000000007</v>
      </c>
      <c r="I179" s="31">
        <v>7669.8</v>
      </c>
      <c r="J179" s="31">
        <v>7669.8</v>
      </c>
      <c r="K179" s="35">
        <v>409</v>
      </c>
      <c r="L179" s="31">
        <v>7600000</v>
      </c>
      <c r="M179" s="31">
        <v>0</v>
      </c>
      <c r="N179" s="31">
        <v>0</v>
      </c>
      <c r="O179" s="31">
        <v>0</v>
      </c>
      <c r="P179" s="31">
        <v>0</v>
      </c>
      <c r="Q179" s="40">
        <f t="shared" si="12"/>
        <v>7600000</v>
      </c>
      <c r="R179" s="40">
        <f t="shared" si="11"/>
        <v>990.89937156118799</v>
      </c>
      <c r="S179" s="31">
        <v>5000</v>
      </c>
      <c r="T179" s="42">
        <v>43435</v>
      </c>
    </row>
    <row r="180" spans="1:20" ht="18" x14ac:dyDescent="0.35">
      <c r="A180" s="10">
        <v>78</v>
      </c>
      <c r="B180" s="2" t="s">
        <v>265</v>
      </c>
      <c r="C180" s="38">
        <v>1949</v>
      </c>
      <c r="D180" s="33" t="s">
        <v>317</v>
      </c>
      <c r="E180" s="33" t="s">
        <v>403</v>
      </c>
      <c r="F180" s="33">
        <v>3</v>
      </c>
      <c r="G180" s="33">
        <v>2</v>
      </c>
      <c r="H180" s="31">
        <v>1609</v>
      </c>
      <c r="I180" s="31">
        <v>1516</v>
      </c>
      <c r="J180" s="31">
        <v>747</v>
      </c>
      <c r="K180" s="35">
        <v>24</v>
      </c>
      <c r="L180" s="31">
        <v>5567868</v>
      </c>
      <c r="M180" s="31">
        <v>0</v>
      </c>
      <c r="N180" s="31">
        <v>0</v>
      </c>
      <c r="O180" s="31">
        <v>0</v>
      </c>
      <c r="P180" s="31">
        <v>0</v>
      </c>
      <c r="Q180" s="40">
        <f t="shared" si="12"/>
        <v>5567868</v>
      </c>
      <c r="R180" s="40">
        <f t="shared" si="11"/>
        <v>3672.7361477572558</v>
      </c>
      <c r="S180" s="31">
        <v>5000</v>
      </c>
      <c r="T180" s="42">
        <v>43435</v>
      </c>
    </row>
    <row r="181" spans="1:20" ht="22.8" customHeight="1" x14ac:dyDescent="0.35">
      <c r="A181" s="10">
        <v>79</v>
      </c>
      <c r="B181" s="2" t="s">
        <v>266</v>
      </c>
      <c r="C181" s="38">
        <v>1989</v>
      </c>
      <c r="D181" s="33" t="s">
        <v>317</v>
      </c>
      <c r="E181" s="34" t="s">
        <v>320</v>
      </c>
      <c r="F181" s="33">
        <v>9</v>
      </c>
      <c r="G181" s="33">
        <v>2</v>
      </c>
      <c r="H181" s="31">
        <v>3776.4</v>
      </c>
      <c r="I181" s="31">
        <v>3776.4</v>
      </c>
      <c r="J181" s="31">
        <v>3776.4</v>
      </c>
      <c r="K181" s="35">
        <v>182</v>
      </c>
      <c r="L181" s="31">
        <v>3800000</v>
      </c>
      <c r="M181" s="31">
        <v>0</v>
      </c>
      <c r="N181" s="31">
        <v>0</v>
      </c>
      <c r="O181" s="31">
        <v>0</v>
      </c>
      <c r="P181" s="31">
        <v>0</v>
      </c>
      <c r="Q181" s="40">
        <f t="shared" si="12"/>
        <v>3800000</v>
      </c>
      <c r="R181" s="40">
        <f t="shared" si="11"/>
        <v>1006.2493379938566</v>
      </c>
      <c r="S181" s="31">
        <v>5000</v>
      </c>
      <c r="T181" s="42">
        <v>43435</v>
      </c>
    </row>
    <row r="182" spans="1:20" ht="21" customHeight="1" x14ac:dyDescent="0.35">
      <c r="A182" s="10">
        <v>80</v>
      </c>
      <c r="B182" s="2" t="s">
        <v>267</v>
      </c>
      <c r="C182" s="38">
        <v>1964</v>
      </c>
      <c r="D182" s="39" t="s">
        <v>317</v>
      </c>
      <c r="E182" s="39" t="s">
        <v>402</v>
      </c>
      <c r="F182" s="39">
        <v>5</v>
      </c>
      <c r="G182" s="39">
        <v>6</v>
      </c>
      <c r="H182" s="40">
        <v>5040</v>
      </c>
      <c r="I182" s="40">
        <v>4686</v>
      </c>
      <c r="J182" s="40">
        <v>4686</v>
      </c>
      <c r="K182" s="41">
        <v>260</v>
      </c>
      <c r="L182" s="40">
        <v>3102456</v>
      </c>
      <c r="M182" s="40">
        <v>0</v>
      </c>
      <c r="N182" s="40">
        <v>0</v>
      </c>
      <c r="O182" s="40">
        <v>0</v>
      </c>
      <c r="P182" s="40">
        <v>0</v>
      </c>
      <c r="Q182" s="40">
        <f t="shared" si="12"/>
        <v>3102456</v>
      </c>
      <c r="R182" s="40">
        <f t="shared" si="11"/>
        <v>662.0691421254802</v>
      </c>
      <c r="S182" s="31">
        <v>5000</v>
      </c>
      <c r="T182" s="42">
        <v>43435</v>
      </c>
    </row>
    <row r="183" spans="1:20" ht="18" x14ac:dyDescent="0.35">
      <c r="A183" s="10">
        <v>81</v>
      </c>
      <c r="B183" s="2" t="s">
        <v>268</v>
      </c>
      <c r="C183" s="38">
        <v>1980</v>
      </c>
      <c r="D183" s="33" t="s">
        <v>317</v>
      </c>
      <c r="E183" s="33" t="s">
        <v>404</v>
      </c>
      <c r="F183" s="33">
        <v>9</v>
      </c>
      <c r="G183" s="33">
        <v>3</v>
      </c>
      <c r="H183" s="31">
        <v>7081</v>
      </c>
      <c r="I183" s="31">
        <v>5884</v>
      </c>
      <c r="J183" s="31">
        <v>5255.1</v>
      </c>
      <c r="K183" s="35">
        <v>255</v>
      </c>
      <c r="L183" s="31">
        <v>5700000</v>
      </c>
      <c r="M183" s="31">
        <v>0</v>
      </c>
      <c r="N183" s="31">
        <v>0</v>
      </c>
      <c r="O183" s="31">
        <v>0</v>
      </c>
      <c r="P183" s="31">
        <v>0</v>
      </c>
      <c r="Q183" s="40">
        <f t="shared" si="12"/>
        <v>5700000</v>
      </c>
      <c r="R183" s="40">
        <f t="shared" si="11"/>
        <v>968.72875594833442</v>
      </c>
      <c r="S183" s="31">
        <v>5000</v>
      </c>
      <c r="T183" s="42">
        <v>43435</v>
      </c>
    </row>
    <row r="184" spans="1:20" ht="18" x14ac:dyDescent="0.35">
      <c r="A184" s="10">
        <v>82</v>
      </c>
      <c r="B184" s="2" t="s">
        <v>269</v>
      </c>
      <c r="C184" s="38">
        <v>1952</v>
      </c>
      <c r="D184" s="33" t="s">
        <v>317</v>
      </c>
      <c r="E184" s="33" t="s">
        <v>403</v>
      </c>
      <c r="F184" s="33">
        <v>3</v>
      </c>
      <c r="G184" s="33">
        <v>2</v>
      </c>
      <c r="H184" s="31">
        <v>1328.45</v>
      </c>
      <c r="I184" s="31">
        <v>1223.3</v>
      </c>
      <c r="J184" s="31">
        <v>1121.7</v>
      </c>
      <c r="K184" s="35">
        <v>68</v>
      </c>
      <c r="L184" s="31">
        <v>4418910</v>
      </c>
      <c r="M184" s="31">
        <v>0</v>
      </c>
      <c r="N184" s="31">
        <v>0</v>
      </c>
      <c r="O184" s="31">
        <v>0</v>
      </c>
      <c r="P184" s="31">
        <v>0</v>
      </c>
      <c r="Q184" s="40">
        <f t="shared" si="12"/>
        <v>4418910</v>
      </c>
      <c r="R184" s="40">
        <f t="shared" si="11"/>
        <v>3612.2864383225701</v>
      </c>
      <c r="S184" s="31">
        <v>5000</v>
      </c>
      <c r="T184" s="42">
        <v>43435</v>
      </c>
    </row>
    <row r="185" spans="1:20" ht="18" x14ac:dyDescent="0.35">
      <c r="A185" s="10">
        <v>83</v>
      </c>
      <c r="B185" s="2" t="s">
        <v>130</v>
      </c>
      <c r="C185" s="38">
        <v>1953</v>
      </c>
      <c r="D185" s="33" t="s">
        <v>317</v>
      </c>
      <c r="E185" s="33" t="s">
        <v>403</v>
      </c>
      <c r="F185" s="33">
        <v>2</v>
      </c>
      <c r="G185" s="33">
        <v>2</v>
      </c>
      <c r="H185" s="31">
        <v>464.4</v>
      </c>
      <c r="I185" s="31">
        <v>422.4</v>
      </c>
      <c r="J185" s="31">
        <v>422.4</v>
      </c>
      <c r="K185" s="35">
        <v>18</v>
      </c>
      <c r="L185" s="31">
        <v>1235049.68</v>
      </c>
      <c r="M185" s="31">
        <v>0</v>
      </c>
      <c r="N185" s="31">
        <v>0</v>
      </c>
      <c r="O185" s="31">
        <v>0</v>
      </c>
      <c r="P185" s="31">
        <v>0</v>
      </c>
      <c r="Q185" s="40">
        <f t="shared" si="12"/>
        <v>1235049.68</v>
      </c>
      <c r="R185" s="40">
        <f t="shared" si="11"/>
        <v>2923.8865530303028</v>
      </c>
      <c r="S185" s="31">
        <v>5000</v>
      </c>
      <c r="T185" s="42">
        <v>43435</v>
      </c>
    </row>
    <row r="186" spans="1:20" ht="18" x14ac:dyDescent="0.35">
      <c r="A186" s="10">
        <v>84</v>
      </c>
      <c r="B186" s="2" t="s">
        <v>270</v>
      </c>
      <c r="C186" s="38">
        <v>1952</v>
      </c>
      <c r="D186" s="33" t="s">
        <v>317</v>
      </c>
      <c r="E186" s="33" t="s">
        <v>403</v>
      </c>
      <c r="F186" s="33">
        <v>2</v>
      </c>
      <c r="G186" s="33">
        <v>2</v>
      </c>
      <c r="H186" s="31">
        <v>474.6</v>
      </c>
      <c r="I186" s="31">
        <v>423.7</v>
      </c>
      <c r="J186" s="31">
        <v>423.7</v>
      </c>
      <c r="K186" s="35">
        <v>31</v>
      </c>
      <c r="L186" s="31">
        <v>2450417</v>
      </c>
      <c r="M186" s="31">
        <v>0</v>
      </c>
      <c r="N186" s="31">
        <v>0</v>
      </c>
      <c r="O186" s="31">
        <v>0</v>
      </c>
      <c r="P186" s="31">
        <v>0</v>
      </c>
      <c r="Q186" s="40">
        <f t="shared" si="12"/>
        <v>2450417</v>
      </c>
      <c r="R186" s="40">
        <f t="shared" si="11"/>
        <v>5783.3773896624971</v>
      </c>
      <c r="S186" s="31">
        <v>10000</v>
      </c>
      <c r="T186" s="42">
        <v>43435</v>
      </c>
    </row>
    <row r="187" spans="1:20" ht="18" x14ac:dyDescent="0.35">
      <c r="A187" s="10">
        <v>85</v>
      </c>
      <c r="B187" s="2" t="s">
        <v>284</v>
      </c>
      <c r="C187" s="38">
        <v>1961</v>
      </c>
      <c r="D187" s="33" t="s">
        <v>317</v>
      </c>
      <c r="E187" s="33" t="s">
        <v>402</v>
      </c>
      <c r="F187" s="33">
        <v>4</v>
      </c>
      <c r="G187" s="33">
        <v>4</v>
      </c>
      <c r="H187" s="31">
        <v>2753.3</v>
      </c>
      <c r="I187" s="31">
        <v>2548.6</v>
      </c>
      <c r="J187" s="31">
        <v>2548.6</v>
      </c>
      <c r="K187" s="35">
        <v>115</v>
      </c>
      <c r="L187" s="31">
        <v>6343680</v>
      </c>
      <c r="M187" s="31">
        <v>0</v>
      </c>
      <c r="N187" s="31">
        <v>0</v>
      </c>
      <c r="O187" s="31">
        <v>0</v>
      </c>
      <c r="P187" s="31">
        <v>0</v>
      </c>
      <c r="Q187" s="40">
        <f t="shared" si="12"/>
        <v>6343680</v>
      </c>
      <c r="R187" s="40">
        <f t="shared" si="11"/>
        <v>2489.0842030918939</v>
      </c>
      <c r="S187" s="31">
        <v>5000</v>
      </c>
      <c r="T187" s="42">
        <v>43435</v>
      </c>
    </row>
    <row r="188" spans="1:20" ht="18" x14ac:dyDescent="0.35">
      <c r="A188" s="10">
        <v>86</v>
      </c>
      <c r="B188" s="2" t="s">
        <v>285</v>
      </c>
      <c r="C188" s="38">
        <v>1962</v>
      </c>
      <c r="D188" s="33" t="s">
        <v>317</v>
      </c>
      <c r="E188" s="33" t="s">
        <v>402</v>
      </c>
      <c r="F188" s="33">
        <v>2</v>
      </c>
      <c r="G188" s="33">
        <v>2</v>
      </c>
      <c r="H188" s="31">
        <v>619.9</v>
      </c>
      <c r="I188" s="31">
        <v>618.9</v>
      </c>
      <c r="J188" s="31">
        <v>618.9</v>
      </c>
      <c r="K188" s="35">
        <v>48</v>
      </c>
      <c r="L188" s="31">
        <v>1224988</v>
      </c>
      <c r="M188" s="31">
        <v>0</v>
      </c>
      <c r="N188" s="31">
        <v>0</v>
      </c>
      <c r="O188" s="31">
        <v>0</v>
      </c>
      <c r="P188" s="31">
        <v>0</v>
      </c>
      <c r="Q188" s="40">
        <f t="shared" si="12"/>
        <v>1224988</v>
      </c>
      <c r="R188" s="40">
        <f t="shared" si="11"/>
        <v>1979.298755857166</v>
      </c>
      <c r="S188" s="31">
        <v>5000</v>
      </c>
      <c r="T188" s="42">
        <v>43435</v>
      </c>
    </row>
    <row r="189" spans="1:20" ht="18" x14ac:dyDescent="0.35">
      <c r="A189" s="10">
        <v>87</v>
      </c>
      <c r="B189" s="2" t="s">
        <v>271</v>
      </c>
      <c r="C189" s="38">
        <v>1987</v>
      </c>
      <c r="D189" s="33" t="s">
        <v>317</v>
      </c>
      <c r="E189" s="33" t="s">
        <v>403</v>
      </c>
      <c r="F189" s="33">
        <v>14</v>
      </c>
      <c r="G189" s="33">
        <v>1</v>
      </c>
      <c r="H189" s="31">
        <v>4504.2</v>
      </c>
      <c r="I189" s="31">
        <v>4068.2</v>
      </c>
      <c r="J189" s="31">
        <v>4068.2</v>
      </c>
      <c r="K189" s="35">
        <v>178</v>
      </c>
      <c r="L189" s="31">
        <v>3800000</v>
      </c>
      <c r="M189" s="31">
        <v>0</v>
      </c>
      <c r="N189" s="31">
        <v>0</v>
      </c>
      <c r="O189" s="31">
        <v>0</v>
      </c>
      <c r="P189" s="31">
        <v>0</v>
      </c>
      <c r="Q189" s="40">
        <f t="shared" si="12"/>
        <v>3800000</v>
      </c>
      <c r="R189" s="40">
        <f t="shared" si="11"/>
        <v>934.07403765793231</v>
      </c>
      <c r="S189" s="31">
        <v>5000</v>
      </c>
      <c r="T189" s="42">
        <v>43435</v>
      </c>
    </row>
    <row r="190" spans="1:20" ht="18" x14ac:dyDescent="0.35">
      <c r="A190" s="10">
        <v>88</v>
      </c>
      <c r="B190" s="2" t="s">
        <v>286</v>
      </c>
      <c r="C190" s="38">
        <v>1976</v>
      </c>
      <c r="D190" s="33" t="s">
        <v>317</v>
      </c>
      <c r="E190" s="33" t="s">
        <v>402</v>
      </c>
      <c r="F190" s="33">
        <v>5</v>
      </c>
      <c r="G190" s="33">
        <v>1</v>
      </c>
      <c r="H190" s="31">
        <v>2247.6</v>
      </c>
      <c r="I190" s="31">
        <v>2084.6</v>
      </c>
      <c r="J190" s="31">
        <v>2084.6</v>
      </c>
      <c r="K190" s="35">
        <v>113</v>
      </c>
      <c r="L190" s="31">
        <v>4791415</v>
      </c>
      <c r="M190" s="31">
        <v>0</v>
      </c>
      <c r="N190" s="31">
        <v>0</v>
      </c>
      <c r="O190" s="31">
        <v>0</v>
      </c>
      <c r="P190" s="31">
        <v>0</v>
      </c>
      <c r="Q190" s="40">
        <f t="shared" si="12"/>
        <v>4791415</v>
      </c>
      <c r="R190" s="40">
        <f t="shared" si="11"/>
        <v>2298.4817231123479</v>
      </c>
      <c r="S190" s="31">
        <v>5000</v>
      </c>
      <c r="T190" s="42">
        <v>43435</v>
      </c>
    </row>
    <row r="191" spans="1:20" ht="18" x14ac:dyDescent="0.35">
      <c r="A191" s="10">
        <v>89</v>
      </c>
      <c r="B191" s="2" t="s">
        <v>287</v>
      </c>
      <c r="C191" s="38">
        <v>1980</v>
      </c>
      <c r="D191" s="33" t="s">
        <v>317</v>
      </c>
      <c r="E191" s="33" t="s">
        <v>320</v>
      </c>
      <c r="F191" s="33">
        <v>9</v>
      </c>
      <c r="G191" s="33">
        <v>7</v>
      </c>
      <c r="H191" s="31">
        <v>17756.099999999999</v>
      </c>
      <c r="I191" s="31">
        <v>14533</v>
      </c>
      <c r="J191" s="31">
        <v>14515</v>
      </c>
      <c r="K191" s="35">
        <v>642</v>
      </c>
      <c r="L191" s="31">
        <v>3619532</v>
      </c>
      <c r="M191" s="31">
        <v>0</v>
      </c>
      <c r="N191" s="31">
        <v>0</v>
      </c>
      <c r="O191" s="31">
        <v>0</v>
      </c>
      <c r="P191" s="31">
        <v>0</v>
      </c>
      <c r="Q191" s="40">
        <f t="shared" si="12"/>
        <v>3619532</v>
      </c>
      <c r="R191" s="40">
        <f t="shared" si="11"/>
        <v>249.05607926787312</v>
      </c>
      <c r="S191" s="31">
        <v>5000</v>
      </c>
      <c r="T191" s="42">
        <v>43435</v>
      </c>
    </row>
    <row r="192" spans="1:20" ht="18" x14ac:dyDescent="0.35">
      <c r="A192" s="10">
        <v>90</v>
      </c>
      <c r="B192" s="2" t="s">
        <v>148</v>
      </c>
      <c r="C192" s="38">
        <v>1953</v>
      </c>
      <c r="D192" s="33" t="s">
        <v>317</v>
      </c>
      <c r="E192" s="33" t="s">
        <v>403</v>
      </c>
      <c r="F192" s="33">
        <v>2</v>
      </c>
      <c r="G192" s="33">
        <v>2</v>
      </c>
      <c r="H192" s="31">
        <v>821.4</v>
      </c>
      <c r="I192" s="31">
        <v>755.1</v>
      </c>
      <c r="J192" s="31">
        <v>707.8</v>
      </c>
      <c r="K192" s="35">
        <v>31</v>
      </c>
      <c r="L192" s="31">
        <v>842321.56</v>
      </c>
      <c r="M192" s="31">
        <v>0</v>
      </c>
      <c r="N192" s="31">
        <v>0</v>
      </c>
      <c r="O192" s="31">
        <v>0</v>
      </c>
      <c r="P192" s="31">
        <v>0</v>
      </c>
      <c r="Q192" s="40">
        <f t="shared" si="12"/>
        <v>842321.56</v>
      </c>
      <c r="R192" s="40">
        <f t="shared" si="11"/>
        <v>1115.509945702556</v>
      </c>
      <c r="S192" s="31">
        <v>5000</v>
      </c>
      <c r="T192" s="42">
        <v>43435</v>
      </c>
    </row>
    <row r="193" spans="1:20" ht="18" x14ac:dyDescent="0.35">
      <c r="A193" s="10">
        <v>91</v>
      </c>
      <c r="B193" s="2" t="s">
        <v>272</v>
      </c>
      <c r="C193" s="38">
        <v>1989</v>
      </c>
      <c r="D193" s="33">
        <v>2009</v>
      </c>
      <c r="E193" s="33" t="s">
        <v>403</v>
      </c>
      <c r="F193" s="33">
        <v>9</v>
      </c>
      <c r="G193" s="33">
        <v>2</v>
      </c>
      <c r="H193" s="31">
        <v>4909.37</v>
      </c>
      <c r="I193" s="31">
        <v>4460.5</v>
      </c>
      <c r="J193" s="31">
        <v>4387.3999999999996</v>
      </c>
      <c r="K193" s="35">
        <v>201</v>
      </c>
      <c r="L193" s="31">
        <v>3800000</v>
      </c>
      <c r="M193" s="31">
        <v>0</v>
      </c>
      <c r="N193" s="31">
        <v>0</v>
      </c>
      <c r="O193" s="31">
        <v>0</v>
      </c>
      <c r="P193" s="31">
        <v>0</v>
      </c>
      <c r="Q193" s="40">
        <f t="shared" si="12"/>
        <v>3800000</v>
      </c>
      <c r="R193" s="40">
        <f t="shared" si="11"/>
        <v>851.92243022082721</v>
      </c>
      <c r="S193" s="31">
        <v>5000</v>
      </c>
      <c r="T193" s="42">
        <v>43435</v>
      </c>
    </row>
    <row r="194" spans="1:20" ht="18" x14ac:dyDescent="0.35">
      <c r="A194" s="10">
        <v>92</v>
      </c>
      <c r="B194" s="2" t="s">
        <v>273</v>
      </c>
      <c r="C194" s="38">
        <v>1951</v>
      </c>
      <c r="D194" s="33" t="s">
        <v>317</v>
      </c>
      <c r="E194" s="33" t="s">
        <v>403</v>
      </c>
      <c r="F194" s="33">
        <v>2</v>
      </c>
      <c r="G194" s="33">
        <v>1</v>
      </c>
      <c r="H194" s="31">
        <v>815.4</v>
      </c>
      <c r="I194" s="31">
        <v>778.3</v>
      </c>
      <c r="J194" s="31">
        <v>519.5</v>
      </c>
      <c r="K194" s="35">
        <v>13</v>
      </c>
      <c r="L194" s="31">
        <v>2902725</v>
      </c>
      <c r="M194" s="31">
        <v>0</v>
      </c>
      <c r="N194" s="31">
        <v>0</v>
      </c>
      <c r="O194" s="31">
        <v>0</v>
      </c>
      <c r="P194" s="31">
        <v>0</v>
      </c>
      <c r="Q194" s="40">
        <f t="shared" si="12"/>
        <v>2902725</v>
      </c>
      <c r="R194" s="40">
        <f t="shared" si="11"/>
        <v>3729.5708595657202</v>
      </c>
      <c r="S194" s="31">
        <v>5000</v>
      </c>
      <c r="T194" s="42">
        <v>43435</v>
      </c>
    </row>
    <row r="195" spans="1:20" ht="18" x14ac:dyDescent="0.35">
      <c r="A195" s="10">
        <v>93</v>
      </c>
      <c r="B195" s="2" t="s">
        <v>274</v>
      </c>
      <c r="C195" s="38">
        <v>1987</v>
      </c>
      <c r="D195" s="33">
        <v>2013</v>
      </c>
      <c r="E195" s="33" t="s">
        <v>320</v>
      </c>
      <c r="F195" s="33">
        <v>9</v>
      </c>
      <c r="G195" s="33">
        <v>4</v>
      </c>
      <c r="H195" s="31">
        <v>9408.2999999999993</v>
      </c>
      <c r="I195" s="31">
        <v>8185.2209999999995</v>
      </c>
      <c r="J195" s="31">
        <v>8185.2209999999995</v>
      </c>
      <c r="K195" s="35">
        <v>360</v>
      </c>
      <c r="L195" s="31">
        <v>7600000</v>
      </c>
      <c r="M195" s="31">
        <v>0</v>
      </c>
      <c r="N195" s="31">
        <v>0</v>
      </c>
      <c r="O195" s="31">
        <v>0</v>
      </c>
      <c r="P195" s="31">
        <v>0</v>
      </c>
      <c r="Q195" s="40">
        <f t="shared" si="12"/>
        <v>7600000</v>
      </c>
      <c r="R195" s="40">
        <f t="shared" si="11"/>
        <v>928.50272460572546</v>
      </c>
      <c r="S195" s="31">
        <v>5000</v>
      </c>
      <c r="T195" s="42">
        <v>43435</v>
      </c>
    </row>
    <row r="196" spans="1:20" ht="18" x14ac:dyDescent="0.35">
      <c r="A196" s="10">
        <v>94</v>
      </c>
      <c r="B196" s="2" t="s">
        <v>275</v>
      </c>
      <c r="C196" s="38">
        <v>1988</v>
      </c>
      <c r="D196" s="33" t="s">
        <v>317</v>
      </c>
      <c r="E196" s="33" t="s">
        <v>320</v>
      </c>
      <c r="F196" s="33">
        <v>9</v>
      </c>
      <c r="G196" s="33">
        <v>4</v>
      </c>
      <c r="H196" s="31">
        <v>10264.200000000001</v>
      </c>
      <c r="I196" s="31">
        <v>8671.1</v>
      </c>
      <c r="J196" s="31">
        <v>8237.7999999999993</v>
      </c>
      <c r="K196" s="35">
        <v>427</v>
      </c>
      <c r="L196" s="31">
        <v>7600000</v>
      </c>
      <c r="M196" s="31">
        <v>0</v>
      </c>
      <c r="N196" s="31">
        <v>0</v>
      </c>
      <c r="O196" s="31">
        <v>0</v>
      </c>
      <c r="P196" s="31">
        <v>0</v>
      </c>
      <c r="Q196" s="40">
        <f t="shared" si="12"/>
        <v>7600000</v>
      </c>
      <c r="R196" s="40">
        <f t="shared" si="11"/>
        <v>876.47472638996203</v>
      </c>
      <c r="S196" s="31">
        <v>5000</v>
      </c>
      <c r="T196" s="42">
        <v>43435</v>
      </c>
    </row>
    <row r="197" spans="1:20" ht="34.200000000000003" customHeight="1" x14ac:dyDescent="0.35">
      <c r="A197" s="10">
        <v>95</v>
      </c>
      <c r="B197" s="2" t="s">
        <v>276</v>
      </c>
      <c r="C197" s="38">
        <v>1985</v>
      </c>
      <c r="D197" s="33" t="s">
        <v>317</v>
      </c>
      <c r="E197" s="34" t="s">
        <v>332</v>
      </c>
      <c r="F197" s="33">
        <v>9</v>
      </c>
      <c r="G197" s="33">
        <v>9</v>
      </c>
      <c r="H197" s="31">
        <v>20900.75</v>
      </c>
      <c r="I197" s="31">
        <v>18468.05</v>
      </c>
      <c r="J197" s="31">
        <v>17846.5</v>
      </c>
      <c r="K197" s="35">
        <v>650</v>
      </c>
      <c r="L197" s="31">
        <v>17100000</v>
      </c>
      <c r="M197" s="31">
        <v>0</v>
      </c>
      <c r="N197" s="31">
        <v>0</v>
      </c>
      <c r="O197" s="31">
        <v>0</v>
      </c>
      <c r="P197" s="31">
        <v>0</v>
      </c>
      <c r="Q197" s="40">
        <f t="shared" si="12"/>
        <v>17100000</v>
      </c>
      <c r="R197" s="40">
        <f t="shared" si="11"/>
        <v>925.92341909405707</v>
      </c>
      <c r="S197" s="31">
        <v>5000</v>
      </c>
      <c r="T197" s="42">
        <v>43435</v>
      </c>
    </row>
    <row r="198" spans="1:20" ht="18" x14ac:dyDescent="0.35">
      <c r="A198" s="10">
        <v>96</v>
      </c>
      <c r="B198" s="2" t="s">
        <v>277</v>
      </c>
      <c r="C198" s="38">
        <v>1987</v>
      </c>
      <c r="D198" s="33" t="s">
        <v>317</v>
      </c>
      <c r="E198" s="33" t="s">
        <v>403</v>
      </c>
      <c r="F198" s="33">
        <v>9</v>
      </c>
      <c r="G198" s="33">
        <v>1</v>
      </c>
      <c r="H198" s="31">
        <v>5822.9</v>
      </c>
      <c r="I198" s="31">
        <v>5461.7</v>
      </c>
      <c r="J198" s="31">
        <v>5143.5</v>
      </c>
      <c r="K198" s="35">
        <v>240</v>
      </c>
      <c r="L198" s="31">
        <v>1900000</v>
      </c>
      <c r="M198" s="31">
        <v>0</v>
      </c>
      <c r="N198" s="31">
        <v>0</v>
      </c>
      <c r="O198" s="31">
        <v>0</v>
      </c>
      <c r="P198" s="31">
        <v>0</v>
      </c>
      <c r="Q198" s="40">
        <f t="shared" si="12"/>
        <v>1900000</v>
      </c>
      <c r="R198" s="40">
        <f t="shared" si="11"/>
        <v>347.87703462291961</v>
      </c>
      <c r="S198" s="31">
        <v>5000</v>
      </c>
      <c r="T198" s="42">
        <v>43435</v>
      </c>
    </row>
    <row r="199" spans="1:20" ht="25.8" customHeight="1" x14ac:dyDescent="0.35">
      <c r="A199" s="10">
        <v>97</v>
      </c>
      <c r="B199" s="2" t="s">
        <v>278</v>
      </c>
      <c r="C199" s="38">
        <v>1983</v>
      </c>
      <c r="D199" s="33" t="s">
        <v>317</v>
      </c>
      <c r="E199" s="34" t="s">
        <v>320</v>
      </c>
      <c r="F199" s="33">
        <v>9</v>
      </c>
      <c r="G199" s="33">
        <v>6</v>
      </c>
      <c r="H199" s="31">
        <v>13217.3</v>
      </c>
      <c r="I199" s="31">
        <v>11685.3</v>
      </c>
      <c r="J199" s="31">
        <v>11685.3</v>
      </c>
      <c r="K199" s="35">
        <v>610</v>
      </c>
      <c r="L199" s="31">
        <v>11400000</v>
      </c>
      <c r="M199" s="31">
        <v>0</v>
      </c>
      <c r="N199" s="31">
        <v>0</v>
      </c>
      <c r="O199" s="31">
        <v>0</v>
      </c>
      <c r="P199" s="31">
        <v>0</v>
      </c>
      <c r="Q199" s="40">
        <f t="shared" si="12"/>
        <v>11400000</v>
      </c>
      <c r="R199" s="40">
        <f t="shared" si="11"/>
        <v>975.58470899335066</v>
      </c>
      <c r="S199" s="31">
        <v>5000</v>
      </c>
      <c r="T199" s="32">
        <v>43435</v>
      </c>
    </row>
    <row r="200" spans="1:20" ht="19.8" customHeight="1" x14ac:dyDescent="0.35">
      <c r="A200" s="10">
        <v>98</v>
      </c>
      <c r="B200" s="2" t="s">
        <v>288</v>
      </c>
      <c r="C200" s="38">
        <v>1959</v>
      </c>
      <c r="D200" s="39" t="s">
        <v>317</v>
      </c>
      <c r="E200" s="39" t="s">
        <v>402</v>
      </c>
      <c r="F200" s="39">
        <v>3</v>
      </c>
      <c r="G200" s="39">
        <v>4</v>
      </c>
      <c r="H200" s="40">
        <v>2396.1999999999998</v>
      </c>
      <c r="I200" s="40">
        <v>2318.6999999999998</v>
      </c>
      <c r="J200" s="40">
        <v>1968.7</v>
      </c>
      <c r="K200" s="41">
        <v>42</v>
      </c>
      <c r="L200" s="40">
        <v>16375420</v>
      </c>
      <c r="M200" s="40">
        <v>0</v>
      </c>
      <c r="N200" s="40">
        <v>0</v>
      </c>
      <c r="O200" s="40">
        <v>0</v>
      </c>
      <c r="P200" s="40">
        <v>0</v>
      </c>
      <c r="Q200" s="40">
        <f t="shared" si="12"/>
        <v>16375420</v>
      </c>
      <c r="R200" s="40">
        <f t="shared" si="11"/>
        <v>7062.3280286367362</v>
      </c>
      <c r="S200" s="31">
        <v>10000</v>
      </c>
      <c r="T200" s="42">
        <v>43435</v>
      </c>
    </row>
    <row r="201" spans="1:20" ht="18" x14ac:dyDescent="0.35">
      <c r="A201" s="10">
        <v>99</v>
      </c>
      <c r="B201" s="2" t="s">
        <v>279</v>
      </c>
      <c r="C201" s="38">
        <v>1941</v>
      </c>
      <c r="D201" s="33" t="s">
        <v>317</v>
      </c>
      <c r="E201" s="33" t="s">
        <v>403</v>
      </c>
      <c r="F201" s="33">
        <v>4</v>
      </c>
      <c r="G201" s="33">
        <v>2</v>
      </c>
      <c r="H201" s="31">
        <v>1997.2</v>
      </c>
      <c r="I201" s="31">
        <v>1907.6</v>
      </c>
      <c r="J201" s="31">
        <v>1907.6</v>
      </c>
      <c r="K201" s="35">
        <v>58</v>
      </c>
      <c r="L201" s="31">
        <v>10600500</v>
      </c>
      <c r="M201" s="31">
        <v>0</v>
      </c>
      <c r="N201" s="31">
        <v>0</v>
      </c>
      <c r="O201" s="31">
        <v>0</v>
      </c>
      <c r="P201" s="31">
        <v>0</v>
      </c>
      <c r="Q201" s="40">
        <f t="shared" si="12"/>
        <v>10600500</v>
      </c>
      <c r="R201" s="40">
        <f t="shared" si="11"/>
        <v>5556.9825959320615</v>
      </c>
      <c r="S201" s="31">
        <v>10000</v>
      </c>
      <c r="T201" s="42">
        <v>43435</v>
      </c>
    </row>
    <row r="202" spans="1:20" ht="17.399999999999999" x14ac:dyDescent="0.3">
      <c r="A202" s="55" t="s">
        <v>8</v>
      </c>
      <c r="B202" s="55"/>
      <c r="C202" s="44" t="s">
        <v>401</v>
      </c>
      <c r="D202" s="44" t="s">
        <v>401</v>
      </c>
      <c r="E202" s="44" t="s">
        <v>401</v>
      </c>
      <c r="F202" s="44" t="s">
        <v>401</v>
      </c>
      <c r="G202" s="44" t="s">
        <v>401</v>
      </c>
      <c r="H202" s="45">
        <f>H203</f>
        <v>628023.5299999998</v>
      </c>
      <c r="I202" s="45">
        <f t="shared" ref="I202:Q202" si="13">I203</f>
        <v>561009.12270000007</v>
      </c>
      <c r="J202" s="45">
        <f t="shared" si="13"/>
        <v>542670.20269999967</v>
      </c>
      <c r="K202" s="46">
        <f t="shared" si="13"/>
        <v>26494</v>
      </c>
      <c r="L202" s="45">
        <f t="shared" si="13"/>
        <v>837527562</v>
      </c>
      <c r="M202" s="45">
        <f t="shared" si="13"/>
        <v>0</v>
      </c>
      <c r="N202" s="45">
        <f t="shared" si="13"/>
        <v>0</v>
      </c>
      <c r="O202" s="45">
        <f t="shared" si="13"/>
        <v>0</v>
      </c>
      <c r="P202" s="45">
        <f t="shared" si="13"/>
        <v>0</v>
      </c>
      <c r="Q202" s="45">
        <f t="shared" si="13"/>
        <v>837527562</v>
      </c>
      <c r="R202" s="25">
        <f>L202/I202</f>
        <v>1492.8947286439552</v>
      </c>
      <c r="S202" s="25">
        <v>5000</v>
      </c>
      <c r="T202" s="47" t="s">
        <v>315</v>
      </c>
    </row>
    <row r="203" spans="1:20" ht="17.399999999999999" x14ac:dyDescent="0.3">
      <c r="A203" s="55" t="s">
        <v>3</v>
      </c>
      <c r="B203" s="55"/>
      <c r="C203" s="44" t="s">
        <v>401</v>
      </c>
      <c r="D203" s="44" t="s">
        <v>401</v>
      </c>
      <c r="E203" s="44" t="s">
        <v>401</v>
      </c>
      <c r="F203" s="44" t="s">
        <v>401</v>
      </c>
      <c r="G203" s="44" t="s">
        <v>401</v>
      </c>
      <c r="H203" s="45">
        <f>SUM(H204:H386)</f>
        <v>628023.5299999998</v>
      </c>
      <c r="I203" s="45">
        <f t="shared" ref="I203:Q203" si="14">SUM(I204:I386)</f>
        <v>561009.12270000007</v>
      </c>
      <c r="J203" s="45">
        <f t="shared" si="14"/>
        <v>542670.20269999967</v>
      </c>
      <c r="K203" s="46">
        <f t="shared" si="14"/>
        <v>26494</v>
      </c>
      <c r="L203" s="45">
        <f t="shared" si="14"/>
        <v>837527562</v>
      </c>
      <c r="M203" s="45">
        <f t="shared" si="14"/>
        <v>0</v>
      </c>
      <c r="N203" s="45">
        <f t="shared" si="14"/>
        <v>0</v>
      </c>
      <c r="O203" s="45">
        <f t="shared" si="14"/>
        <v>0</v>
      </c>
      <c r="P203" s="45">
        <f t="shared" si="14"/>
        <v>0</v>
      </c>
      <c r="Q203" s="45">
        <f t="shared" si="14"/>
        <v>837527562</v>
      </c>
      <c r="R203" s="25">
        <f t="shared" ref="R203:R266" si="15">L203/I203</f>
        <v>1492.8947286439552</v>
      </c>
      <c r="S203" s="45">
        <v>5000</v>
      </c>
      <c r="T203" s="47" t="s">
        <v>315</v>
      </c>
    </row>
    <row r="204" spans="1:20" ht="18" x14ac:dyDescent="0.35">
      <c r="A204" s="3">
        <v>1</v>
      </c>
      <c r="B204" s="1" t="s">
        <v>12</v>
      </c>
      <c r="C204" s="33">
        <v>1959</v>
      </c>
      <c r="D204" s="48" t="s">
        <v>317</v>
      </c>
      <c r="E204" s="48" t="s">
        <v>402</v>
      </c>
      <c r="F204" s="48">
        <v>2</v>
      </c>
      <c r="G204" s="48">
        <v>2</v>
      </c>
      <c r="H204" s="49">
        <v>643.5</v>
      </c>
      <c r="I204" s="49">
        <v>591.5</v>
      </c>
      <c r="J204" s="49">
        <v>591.5</v>
      </c>
      <c r="K204" s="5">
        <v>33</v>
      </c>
      <c r="L204" s="49">
        <v>2394936</v>
      </c>
      <c r="M204" s="50">
        <v>0</v>
      </c>
      <c r="N204" s="50">
        <v>0</v>
      </c>
      <c r="O204" s="50">
        <v>0</v>
      </c>
      <c r="P204" s="50">
        <v>0</v>
      </c>
      <c r="Q204" s="49">
        <f t="shared" ref="Q204:Q267" si="16">L204</f>
        <v>2394936</v>
      </c>
      <c r="R204" s="31">
        <f t="shared" si="15"/>
        <v>4048.9196956889264</v>
      </c>
      <c r="S204" s="49">
        <v>10000</v>
      </c>
      <c r="T204" s="51">
        <v>43800</v>
      </c>
    </row>
    <row r="205" spans="1:20" ht="18" x14ac:dyDescent="0.35">
      <c r="A205" s="3">
        <v>2</v>
      </c>
      <c r="B205" s="1" t="s">
        <v>13</v>
      </c>
      <c r="C205" s="33">
        <v>1989</v>
      </c>
      <c r="D205" s="48" t="s">
        <v>317</v>
      </c>
      <c r="E205" s="48" t="s">
        <v>402</v>
      </c>
      <c r="F205" s="48">
        <v>14</v>
      </c>
      <c r="G205" s="48">
        <v>1</v>
      </c>
      <c r="H205" s="49">
        <v>4735.88</v>
      </c>
      <c r="I205" s="49">
        <v>4067</v>
      </c>
      <c r="J205" s="49">
        <v>4017.6</v>
      </c>
      <c r="K205" s="5">
        <v>204</v>
      </c>
      <c r="L205" s="49">
        <v>5449786</v>
      </c>
      <c r="M205" s="50">
        <v>0</v>
      </c>
      <c r="N205" s="50">
        <v>0</v>
      </c>
      <c r="O205" s="50">
        <v>0</v>
      </c>
      <c r="P205" s="50">
        <v>0</v>
      </c>
      <c r="Q205" s="49">
        <f t="shared" si="16"/>
        <v>5449786</v>
      </c>
      <c r="R205" s="31">
        <f t="shared" si="15"/>
        <v>1340.0014752889108</v>
      </c>
      <c r="S205" s="49">
        <v>5000</v>
      </c>
      <c r="T205" s="51">
        <v>43800</v>
      </c>
    </row>
    <row r="206" spans="1:20" ht="18" x14ac:dyDescent="0.35">
      <c r="A206" s="3">
        <v>3</v>
      </c>
      <c r="B206" s="1" t="s">
        <v>14</v>
      </c>
      <c r="C206" s="33">
        <v>1990</v>
      </c>
      <c r="D206" s="48" t="s">
        <v>317</v>
      </c>
      <c r="E206" s="48" t="s">
        <v>320</v>
      </c>
      <c r="F206" s="48">
        <v>9</v>
      </c>
      <c r="G206" s="48">
        <v>1</v>
      </c>
      <c r="H206" s="49">
        <v>8052</v>
      </c>
      <c r="I206" s="49">
        <v>7005.24</v>
      </c>
      <c r="J206" s="49">
        <v>7005.24</v>
      </c>
      <c r="K206" s="5">
        <v>360</v>
      </c>
      <c r="L206" s="49">
        <v>8406112</v>
      </c>
      <c r="M206" s="50">
        <v>0</v>
      </c>
      <c r="N206" s="50">
        <v>0</v>
      </c>
      <c r="O206" s="50">
        <v>0</v>
      </c>
      <c r="P206" s="50">
        <v>0</v>
      </c>
      <c r="Q206" s="49">
        <f t="shared" si="16"/>
        <v>8406112</v>
      </c>
      <c r="R206" s="31">
        <f t="shared" si="15"/>
        <v>1199.9748759500033</v>
      </c>
      <c r="S206" s="49">
        <v>5000</v>
      </c>
      <c r="T206" s="51">
        <v>43800</v>
      </c>
    </row>
    <row r="207" spans="1:20" ht="18" x14ac:dyDescent="0.35">
      <c r="A207" s="3">
        <v>4</v>
      </c>
      <c r="B207" s="2" t="s">
        <v>51</v>
      </c>
      <c r="C207" s="33">
        <v>1987</v>
      </c>
      <c r="D207" s="48" t="s">
        <v>317</v>
      </c>
      <c r="E207" s="48" t="s">
        <v>320</v>
      </c>
      <c r="F207" s="48">
        <v>9</v>
      </c>
      <c r="G207" s="48">
        <v>3</v>
      </c>
      <c r="H207" s="49">
        <v>6487.68</v>
      </c>
      <c r="I207" s="49">
        <v>5829.48</v>
      </c>
      <c r="J207" s="49">
        <v>5829.48</v>
      </c>
      <c r="K207" s="5">
        <v>306</v>
      </c>
      <c r="L207" s="49">
        <v>5700000</v>
      </c>
      <c r="M207" s="50">
        <v>0</v>
      </c>
      <c r="N207" s="50">
        <v>0</v>
      </c>
      <c r="O207" s="50">
        <v>0</v>
      </c>
      <c r="P207" s="50">
        <v>0</v>
      </c>
      <c r="Q207" s="49">
        <f t="shared" si="16"/>
        <v>5700000</v>
      </c>
      <c r="R207" s="31">
        <f t="shared" si="15"/>
        <v>977.78875645855214</v>
      </c>
      <c r="S207" s="49">
        <v>5000</v>
      </c>
      <c r="T207" s="51">
        <v>43800</v>
      </c>
    </row>
    <row r="208" spans="1:20" ht="18" x14ac:dyDescent="0.35">
      <c r="A208" s="3">
        <v>5</v>
      </c>
      <c r="B208" s="1" t="s">
        <v>15</v>
      </c>
      <c r="C208" s="33">
        <v>1986</v>
      </c>
      <c r="D208" s="48" t="s">
        <v>317</v>
      </c>
      <c r="E208" s="48" t="s">
        <v>320</v>
      </c>
      <c r="F208" s="48">
        <v>9</v>
      </c>
      <c r="G208" s="48">
        <v>3</v>
      </c>
      <c r="H208" s="49">
        <v>6443.6</v>
      </c>
      <c r="I208" s="49">
        <v>5722.4000000000005</v>
      </c>
      <c r="J208" s="49">
        <v>5687.8</v>
      </c>
      <c r="K208" s="5">
        <v>340</v>
      </c>
      <c r="L208" s="49">
        <v>6304584</v>
      </c>
      <c r="M208" s="50">
        <v>0</v>
      </c>
      <c r="N208" s="50">
        <v>0</v>
      </c>
      <c r="O208" s="50">
        <v>0</v>
      </c>
      <c r="P208" s="50">
        <v>0</v>
      </c>
      <c r="Q208" s="49">
        <f t="shared" si="16"/>
        <v>6304584</v>
      </c>
      <c r="R208" s="31">
        <f t="shared" si="15"/>
        <v>1101.7377324199635</v>
      </c>
      <c r="S208" s="49">
        <v>5000</v>
      </c>
      <c r="T208" s="51">
        <v>43800</v>
      </c>
    </row>
    <row r="209" spans="1:20" ht="18" x14ac:dyDescent="0.35">
      <c r="A209" s="3">
        <v>6</v>
      </c>
      <c r="B209" s="1" t="s">
        <v>16</v>
      </c>
      <c r="C209" s="33">
        <v>1990</v>
      </c>
      <c r="D209" s="48" t="s">
        <v>317</v>
      </c>
      <c r="E209" s="48" t="s">
        <v>320</v>
      </c>
      <c r="F209" s="48">
        <v>9</v>
      </c>
      <c r="G209" s="48">
        <v>6</v>
      </c>
      <c r="H209" s="49">
        <v>15059.42</v>
      </c>
      <c r="I209" s="49">
        <v>12747.82</v>
      </c>
      <c r="J209" s="49">
        <v>11920.42</v>
      </c>
      <c r="K209" s="5">
        <v>533</v>
      </c>
      <c r="L209" s="49">
        <v>12609168</v>
      </c>
      <c r="M209" s="50">
        <v>0</v>
      </c>
      <c r="N209" s="50">
        <v>0</v>
      </c>
      <c r="O209" s="50">
        <v>0</v>
      </c>
      <c r="P209" s="50">
        <v>0</v>
      </c>
      <c r="Q209" s="49">
        <f t="shared" si="16"/>
        <v>12609168</v>
      </c>
      <c r="R209" s="31">
        <f t="shared" si="15"/>
        <v>989.12347366059453</v>
      </c>
      <c r="S209" s="49">
        <v>5000</v>
      </c>
      <c r="T209" s="51">
        <v>43800</v>
      </c>
    </row>
    <row r="210" spans="1:20" ht="18" x14ac:dyDescent="0.35">
      <c r="A210" s="3">
        <v>7</v>
      </c>
      <c r="B210" s="1" t="s">
        <v>17</v>
      </c>
      <c r="C210" s="33">
        <v>1989</v>
      </c>
      <c r="D210" s="48" t="s">
        <v>317</v>
      </c>
      <c r="E210" s="48" t="s">
        <v>320</v>
      </c>
      <c r="F210" s="48">
        <v>9</v>
      </c>
      <c r="G210" s="48">
        <v>4</v>
      </c>
      <c r="H210" s="49">
        <v>8025</v>
      </c>
      <c r="I210" s="49">
        <v>6981.75</v>
      </c>
      <c r="J210" s="49">
        <v>6981.75</v>
      </c>
      <c r="K210" s="5">
        <v>357</v>
      </c>
      <c r="L210" s="49">
        <v>8406112</v>
      </c>
      <c r="M210" s="50">
        <v>0</v>
      </c>
      <c r="N210" s="50">
        <v>0</v>
      </c>
      <c r="O210" s="50">
        <v>0</v>
      </c>
      <c r="P210" s="50">
        <v>0</v>
      </c>
      <c r="Q210" s="49">
        <f t="shared" si="16"/>
        <v>8406112</v>
      </c>
      <c r="R210" s="31">
        <f t="shared" si="15"/>
        <v>1204.0121745980591</v>
      </c>
      <c r="S210" s="49">
        <v>5000</v>
      </c>
      <c r="T210" s="51">
        <v>43800</v>
      </c>
    </row>
    <row r="211" spans="1:20" ht="18" x14ac:dyDescent="0.35">
      <c r="A211" s="3">
        <v>8</v>
      </c>
      <c r="B211" s="1" t="s">
        <v>18</v>
      </c>
      <c r="C211" s="33">
        <v>1958</v>
      </c>
      <c r="D211" s="48" t="s">
        <v>317</v>
      </c>
      <c r="E211" s="48" t="s">
        <v>402</v>
      </c>
      <c r="F211" s="48">
        <v>2</v>
      </c>
      <c r="G211" s="48">
        <v>1</v>
      </c>
      <c r="H211" s="49">
        <v>292.8</v>
      </c>
      <c r="I211" s="49">
        <v>270.8</v>
      </c>
      <c r="J211" s="49">
        <v>270.8</v>
      </c>
      <c r="K211" s="5">
        <v>19</v>
      </c>
      <c r="L211" s="49">
        <v>1012912</v>
      </c>
      <c r="M211" s="50">
        <v>0</v>
      </c>
      <c r="N211" s="50">
        <v>0</v>
      </c>
      <c r="O211" s="50">
        <v>0</v>
      </c>
      <c r="P211" s="50">
        <v>0</v>
      </c>
      <c r="Q211" s="49">
        <f t="shared" si="16"/>
        <v>1012912</v>
      </c>
      <c r="R211" s="31">
        <f t="shared" si="15"/>
        <v>3740.4431314623339</v>
      </c>
      <c r="S211" s="49">
        <v>5000</v>
      </c>
      <c r="T211" s="51">
        <v>43800</v>
      </c>
    </row>
    <row r="212" spans="1:20" ht="18" x14ac:dyDescent="0.35">
      <c r="A212" s="3">
        <v>9</v>
      </c>
      <c r="B212" s="1" t="s">
        <v>19</v>
      </c>
      <c r="C212" s="33">
        <v>1958</v>
      </c>
      <c r="D212" s="48" t="s">
        <v>317</v>
      </c>
      <c r="E212" s="48" t="s">
        <v>402</v>
      </c>
      <c r="F212" s="48">
        <v>2</v>
      </c>
      <c r="G212" s="48">
        <v>1</v>
      </c>
      <c r="H212" s="49">
        <v>284.60000000000002</v>
      </c>
      <c r="I212" s="49">
        <v>263.2</v>
      </c>
      <c r="J212" s="49">
        <v>263.2</v>
      </c>
      <c r="K212" s="5">
        <v>17</v>
      </c>
      <c r="L212" s="49">
        <v>564276</v>
      </c>
      <c r="M212" s="50">
        <v>0</v>
      </c>
      <c r="N212" s="50">
        <v>0</v>
      </c>
      <c r="O212" s="50">
        <v>0</v>
      </c>
      <c r="P212" s="50">
        <v>0</v>
      </c>
      <c r="Q212" s="49">
        <f t="shared" si="16"/>
        <v>564276</v>
      </c>
      <c r="R212" s="31">
        <f t="shared" si="15"/>
        <v>2143.905775075988</v>
      </c>
      <c r="S212" s="49">
        <v>5000</v>
      </c>
      <c r="T212" s="51">
        <v>43800</v>
      </c>
    </row>
    <row r="213" spans="1:20" ht="18" x14ac:dyDescent="0.35">
      <c r="A213" s="3">
        <v>10</v>
      </c>
      <c r="B213" s="1" t="s">
        <v>20</v>
      </c>
      <c r="C213" s="33">
        <v>1958</v>
      </c>
      <c r="D213" s="48" t="s">
        <v>317</v>
      </c>
      <c r="E213" s="48" t="s">
        <v>402</v>
      </c>
      <c r="F213" s="48">
        <v>2</v>
      </c>
      <c r="G213" s="48">
        <v>1</v>
      </c>
      <c r="H213" s="49">
        <v>313.5</v>
      </c>
      <c r="I213" s="49">
        <v>289.5</v>
      </c>
      <c r="J213" s="49">
        <v>289.5</v>
      </c>
      <c r="K213" s="5">
        <v>26</v>
      </c>
      <c r="L213" s="49">
        <v>1012912</v>
      </c>
      <c r="M213" s="50">
        <v>0</v>
      </c>
      <c r="N213" s="50">
        <v>0</v>
      </c>
      <c r="O213" s="50">
        <v>0</v>
      </c>
      <c r="P213" s="50">
        <v>0</v>
      </c>
      <c r="Q213" s="49">
        <f t="shared" si="16"/>
        <v>1012912</v>
      </c>
      <c r="R213" s="31">
        <f t="shared" si="15"/>
        <v>3498.8324697754751</v>
      </c>
      <c r="S213" s="49">
        <v>5000</v>
      </c>
      <c r="T213" s="51">
        <v>43800</v>
      </c>
    </row>
    <row r="214" spans="1:20" ht="18" x14ac:dyDescent="0.35">
      <c r="A214" s="3">
        <v>11</v>
      </c>
      <c r="B214" s="1" t="s">
        <v>21</v>
      </c>
      <c r="C214" s="33">
        <v>1990</v>
      </c>
      <c r="D214" s="48" t="s">
        <v>317</v>
      </c>
      <c r="E214" s="48" t="s">
        <v>320</v>
      </c>
      <c r="F214" s="48">
        <v>9</v>
      </c>
      <c r="G214" s="48">
        <v>3</v>
      </c>
      <c r="H214" s="49">
        <v>8288.11</v>
      </c>
      <c r="I214" s="49">
        <v>7963.01</v>
      </c>
      <c r="J214" s="49">
        <v>7948.71</v>
      </c>
      <c r="K214" s="5">
        <v>226</v>
      </c>
      <c r="L214" s="49">
        <v>6304584</v>
      </c>
      <c r="M214" s="50">
        <v>0</v>
      </c>
      <c r="N214" s="50">
        <v>0</v>
      </c>
      <c r="O214" s="50">
        <v>0</v>
      </c>
      <c r="P214" s="50">
        <v>0</v>
      </c>
      <c r="Q214" s="49">
        <f t="shared" si="16"/>
        <v>6304584</v>
      </c>
      <c r="R214" s="31">
        <f t="shared" si="15"/>
        <v>791.73377906093299</v>
      </c>
      <c r="S214" s="49">
        <v>5000</v>
      </c>
      <c r="T214" s="51">
        <v>43800</v>
      </c>
    </row>
    <row r="215" spans="1:20" ht="18" x14ac:dyDescent="0.35">
      <c r="A215" s="3">
        <v>12</v>
      </c>
      <c r="B215" s="1" t="s">
        <v>22</v>
      </c>
      <c r="C215" s="33">
        <v>1959</v>
      </c>
      <c r="D215" s="48" t="s">
        <v>317</v>
      </c>
      <c r="E215" s="48" t="s">
        <v>402</v>
      </c>
      <c r="F215" s="48">
        <v>2</v>
      </c>
      <c r="G215" s="48">
        <v>1</v>
      </c>
      <c r="H215" s="49">
        <v>295.10000000000002</v>
      </c>
      <c r="I215" s="49">
        <v>273.60000000000002</v>
      </c>
      <c r="J215" s="49">
        <v>273.60000000000002</v>
      </c>
      <c r="K215" s="5">
        <v>16</v>
      </c>
      <c r="L215" s="49">
        <v>1012912</v>
      </c>
      <c r="M215" s="50">
        <v>0</v>
      </c>
      <c r="N215" s="50">
        <v>0</v>
      </c>
      <c r="O215" s="50">
        <v>0</v>
      </c>
      <c r="P215" s="50">
        <v>0</v>
      </c>
      <c r="Q215" s="49">
        <f t="shared" si="16"/>
        <v>1012912</v>
      </c>
      <c r="R215" s="31">
        <f t="shared" si="15"/>
        <v>3702.1637426900584</v>
      </c>
      <c r="S215" s="49">
        <v>5000</v>
      </c>
      <c r="T215" s="51">
        <v>43800</v>
      </c>
    </row>
    <row r="216" spans="1:20" ht="18" x14ac:dyDescent="0.35">
      <c r="A216" s="3">
        <v>13</v>
      </c>
      <c r="B216" s="1" t="s">
        <v>23</v>
      </c>
      <c r="C216" s="33">
        <v>1959</v>
      </c>
      <c r="D216" s="48" t="s">
        <v>317</v>
      </c>
      <c r="E216" s="48" t="s">
        <v>402</v>
      </c>
      <c r="F216" s="48">
        <v>2</v>
      </c>
      <c r="G216" s="48">
        <v>1</v>
      </c>
      <c r="H216" s="49">
        <v>299.2</v>
      </c>
      <c r="I216" s="49">
        <v>276.3</v>
      </c>
      <c r="J216" s="49">
        <v>276.3</v>
      </c>
      <c r="K216" s="5">
        <v>15</v>
      </c>
      <c r="L216" s="49">
        <v>1012912</v>
      </c>
      <c r="M216" s="50">
        <v>0</v>
      </c>
      <c r="N216" s="50">
        <v>0</v>
      </c>
      <c r="O216" s="50">
        <v>0</v>
      </c>
      <c r="P216" s="50">
        <v>0</v>
      </c>
      <c r="Q216" s="49">
        <f t="shared" si="16"/>
        <v>1012912</v>
      </c>
      <c r="R216" s="31">
        <f t="shared" si="15"/>
        <v>3665.9862468331521</v>
      </c>
      <c r="S216" s="49">
        <v>5000</v>
      </c>
      <c r="T216" s="51">
        <v>43800</v>
      </c>
    </row>
    <row r="217" spans="1:20" ht="18" x14ac:dyDescent="0.35">
      <c r="A217" s="3">
        <v>14</v>
      </c>
      <c r="B217" s="1" t="s">
        <v>24</v>
      </c>
      <c r="C217" s="33">
        <v>1957</v>
      </c>
      <c r="D217" s="48" t="s">
        <v>317</v>
      </c>
      <c r="E217" s="48" t="s">
        <v>402</v>
      </c>
      <c r="F217" s="48">
        <v>2</v>
      </c>
      <c r="G217" s="48">
        <v>2</v>
      </c>
      <c r="H217" s="49">
        <v>495.7</v>
      </c>
      <c r="I217" s="49">
        <v>447.9</v>
      </c>
      <c r="J217" s="49">
        <v>447.9</v>
      </c>
      <c r="K217" s="5">
        <v>23</v>
      </c>
      <c r="L217" s="49">
        <v>2769336</v>
      </c>
      <c r="M217" s="50">
        <v>0</v>
      </c>
      <c r="N217" s="50">
        <v>0</v>
      </c>
      <c r="O217" s="50">
        <v>0</v>
      </c>
      <c r="P217" s="50">
        <v>0</v>
      </c>
      <c r="Q217" s="49">
        <f t="shared" si="16"/>
        <v>2769336</v>
      </c>
      <c r="R217" s="31">
        <f t="shared" si="15"/>
        <v>6182.9336905559276</v>
      </c>
      <c r="S217" s="49">
        <v>10000</v>
      </c>
      <c r="T217" s="51">
        <v>43800</v>
      </c>
    </row>
    <row r="218" spans="1:20" ht="18" x14ac:dyDescent="0.35">
      <c r="A218" s="3">
        <v>15</v>
      </c>
      <c r="B218" s="1" t="s">
        <v>25</v>
      </c>
      <c r="C218" s="33">
        <v>1957</v>
      </c>
      <c r="D218" s="48" t="s">
        <v>317</v>
      </c>
      <c r="E218" s="48" t="s">
        <v>402</v>
      </c>
      <c r="F218" s="48">
        <v>2</v>
      </c>
      <c r="G218" s="48">
        <v>2</v>
      </c>
      <c r="H218" s="49">
        <v>507.51</v>
      </c>
      <c r="I218" s="49">
        <v>458.21</v>
      </c>
      <c r="J218" s="49">
        <v>458.21</v>
      </c>
      <c r="K218" s="5">
        <v>20</v>
      </c>
      <c r="L218" s="49">
        <v>2786451</v>
      </c>
      <c r="M218" s="50">
        <v>0</v>
      </c>
      <c r="N218" s="50">
        <v>0</v>
      </c>
      <c r="O218" s="50">
        <v>0</v>
      </c>
      <c r="P218" s="50">
        <v>0</v>
      </c>
      <c r="Q218" s="49">
        <f t="shared" si="16"/>
        <v>2786451</v>
      </c>
      <c r="R218" s="31">
        <f t="shared" si="15"/>
        <v>6081.1658409899392</v>
      </c>
      <c r="S218" s="49">
        <v>10000</v>
      </c>
      <c r="T218" s="51">
        <v>43800</v>
      </c>
    </row>
    <row r="219" spans="1:20" ht="18" x14ac:dyDescent="0.35">
      <c r="A219" s="3">
        <v>16</v>
      </c>
      <c r="B219" s="1" t="s">
        <v>26</v>
      </c>
      <c r="C219" s="33">
        <v>1957</v>
      </c>
      <c r="D219" s="48" t="s">
        <v>317</v>
      </c>
      <c r="E219" s="48" t="s">
        <v>402</v>
      </c>
      <c r="F219" s="48">
        <v>2</v>
      </c>
      <c r="G219" s="48">
        <v>2</v>
      </c>
      <c r="H219" s="49">
        <v>502.5</v>
      </c>
      <c r="I219" s="49">
        <v>453.6</v>
      </c>
      <c r="J219" s="49">
        <v>453.6</v>
      </c>
      <c r="K219" s="5">
        <v>18</v>
      </c>
      <c r="L219" s="49">
        <v>2778798</v>
      </c>
      <c r="M219" s="50">
        <v>0</v>
      </c>
      <c r="N219" s="50">
        <v>0</v>
      </c>
      <c r="O219" s="50">
        <v>0</v>
      </c>
      <c r="P219" s="50">
        <v>0</v>
      </c>
      <c r="Q219" s="49">
        <f t="shared" si="16"/>
        <v>2778798</v>
      </c>
      <c r="R219" s="31">
        <f t="shared" si="15"/>
        <v>6126.0978835978831</v>
      </c>
      <c r="S219" s="49">
        <v>10000</v>
      </c>
      <c r="T219" s="51">
        <v>43800</v>
      </c>
    </row>
    <row r="220" spans="1:20" ht="18" x14ac:dyDescent="0.35">
      <c r="A220" s="3">
        <v>17</v>
      </c>
      <c r="B220" s="1" t="s">
        <v>27</v>
      </c>
      <c r="C220" s="33">
        <v>1957</v>
      </c>
      <c r="D220" s="48" t="s">
        <v>317</v>
      </c>
      <c r="E220" s="48" t="s">
        <v>402</v>
      </c>
      <c r="F220" s="48">
        <v>2</v>
      </c>
      <c r="G220" s="48">
        <v>2</v>
      </c>
      <c r="H220" s="49">
        <v>512.29999999999995</v>
      </c>
      <c r="I220" s="49">
        <v>462.6</v>
      </c>
      <c r="J220" s="49">
        <v>462.6</v>
      </c>
      <c r="K220" s="5">
        <v>19</v>
      </c>
      <c r="L220" s="49">
        <v>2793738</v>
      </c>
      <c r="M220" s="50">
        <v>0</v>
      </c>
      <c r="N220" s="50">
        <v>0</v>
      </c>
      <c r="O220" s="50">
        <v>0</v>
      </c>
      <c r="P220" s="50">
        <v>0</v>
      </c>
      <c r="Q220" s="49">
        <f t="shared" si="16"/>
        <v>2793738</v>
      </c>
      <c r="R220" s="31">
        <f t="shared" si="15"/>
        <v>6039.2088197146559</v>
      </c>
      <c r="S220" s="49">
        <v>10000</v>
      </c>
      <c r="T220" s="51">
        <v>43800</v>
      </c>
    </row>
    <row r="221" spans="1:20" ht="18" x14ac:dyDescent="0.35">
      <c r="A221" s="3">
        <v>18</v>
      </c>
      <c r="B221" s="1" t="s">
        <v>28</v>
      </c>
      <c r="C221" s="33">
        <v>1957</v>
      </c>
      <c r="D221" s="48" t="s">
        <v>317</v>
      </c>
      <c r="E221" s="48" t="s">
        <v>402</v>
      </c>
      <c r="F221" s="48">
        <v>2</v>
      </c>
      <c r="G221" s="48">
        <v>2</v>
      </c>
      <c r="H221" s="49">
        <v>508.85</v>
      </c>
      <c r="I221" s="49">
        <v>457.05</v>
      </c>
      <c r="J221" s="49">
        <v>457.05</v>
      </c>
      <c r="K221" s="5">
        <v>21</v>
      </c>
      <c r="L221" s="49">
        <v>2784525</v>
      </c>
      <c r="M221" s="50">
        <v>0</v>
      </c>
      <c r="N221" s="50">
        <v>0</v>
      </c>
      <c r="O221" s="50">
        <v>0</v>
      </c>
      <c r="P221" s="50">
        <v>0</v>
      </c>
      <c r="Q221" s="49">
        <f t="shared" si="16"/>
        <v>2784525</v>
      </c>
      <c r="R221" s="31">
        <f t="shared" si="15"/>
        <v>6092.3859533967834</v>
      </c>
      <c r="S221" s="49">
        <v>10000</v>
      </c>
      <c r="T221" s="51">
        <v>43800</v>
      </c>
    </row>
    <row r="222" spans="1:20" ht="18" x14ac:dyDescent="0.35">
      <c r="A222" s="3">
        <v>19</v>
      </c>
      <c r="B222" s="1" t="s">
        <v>29</v>
      </c>
      <c r="C222" s="33">
        <v>1957</v>
      </c>
      <c r="D222" s="48" t="s">
        <v>317</v>
      </c>
      <c r="E222" s="48" t="s">
        <v>402</v>
      </c>
      <c r="F222" s="48">
        <v>2</v>
      </c>
      <c r="G222" s="48">
        <v>2</v>
      </c>
      <c r="H222" s="49">
        <v>498.97</v>
      </c>
      <c r="I222" s="49">
        <v>446.67</v>
      </c>
      <c r="J222" s="49">
        <v>446.67</v>
      </c>
      <c r="K222" s="5">
        <v>24</v>
      </c>
      <c r="L222" s="49">
        <v>2767294</v>
      </c>
      <c r="M222" s="50">
        <v>0</v>
      </c>
      <c r="N222" s="50">
        <v>0</v>
      </c>
      <c r="O222" s="50">
        <v>0</v>
      </c>
      <c r="P222" s="50">
        <v>0</v>
      </c>
      <c r="Q222" s="49">
        <f t="shared" si="16"/>
        <v>2767294</v>
      </c>
      <c r="R222" s="31">
        <f t="shared" si="15"/>
        <v>6195.3880941187008</v>
      </c>
      <c r="S222" s="49">
        <v>10000</v>
      </c>
      <c r="T222" s="51">
        <v>43800</v>
      </c>
    </row>
    <row r="223" spans="1:20" ht="18" x14ac:dyDescent="0.35">
      <c r="A223" s="3">
        <v>20</v>
      </c>
      <c r="B223" s="1" t="s">
        <v>30</v>
      </c>
      <c r="C223" s="33">
        <v>1958</v>
      </c>
      <c r="D223" s="48" t="s">
        <v>317</v>
      </c>
      <c r="E223" s="48" t="s">
        <v>402</v>
      </c>
      <c r="F223" s="48">
        <v>2</v>
      </c>
      <c r="G223" s="48">
        <v>2</v>
      </c>
      <c r="H223" s="49">
        <v>499.4</v>
      </c>
      <c r="I223" s="49">
        <v>451.3</v>
      </c>
      <c r="J223" s="49">
        <v>451.3</v>
      </c>
      <c r="K223" s="5">
        <v>27</v>
      </c>
      <c r="L223" s="49">
        <v>2025824</v>
      </c>
      <c r="M223" s="50">
        <v>0</v>
      </c>
      <c r="N223" s="50">
        <v>0</v>
      </c>
      <c r="O223" s="50">
        <v>0</v>
      </c>
      <c r="P223" s="50">
        <v>0</v>
      </c>
      <c r="Q223" s="49">
        <f t="shared" si="16"/>
        <v>2025824</v>
      </c>
      <c r="R223" s="31">
        <f t="shared" si="15"/>
        <v>4488.8632838466647</v>
      </c>
      <c r="S223" s="49">
        <v>10000</v>
      </c>
      <c r="T223" s="51">
        <v>43800</v>
      </c>
    </row>
    <row r="224" spans="1:20" ht="18" x14ac:dyDescent="0.35">
      <c r="A224" s="3">
        <v>21</v>
      </c>
      <c r="B224" s="1" t="s">
        <v>31</v>
      </c>
      <c r="C224" s="33">
        <v>1958</v>
      </c>
      <c r="D224" s="48" t="s">
        <v>317</v>
      </c>
      <c r="E224" s="48" t="s">
        <v>402</v>
      </c>
      <c r="F224" s="48">
        <v>2</v>
      </c>
      <c r="G224" s="48">
        <v>2</v>
      </c>
      <c r="H224" s="49">
        <v>467.5</v>
      </c>
      <c r="I224" s="49">
        <v>427.4</v>
      </c>
      <c r="J224" s="49">
        <v>427.4</v>
      </c>
      <c r="K224" s="5">
        <v>32</v>
      </c>
      <c r="L224" s="49">
        <v>2025824</v>
      </c>
      <c r="M224" s="50">
        <v>0</v>
      </c>
      <c r="N224" s="50">
        <v>0</v>
      </c>
      <c r="O224" s="50">
        <v>0</v>
      </c>
      <c r="P224" s="50">
        <v>0</v>
      </c>
      <c r="Q224" s="49">
        <f t="shared" si="16"/>
        <v>2025824</v>
      </c>
      <c r="R224" s="31">
        <f t="shared" si="15"/>
        <v>4739.878334113243</v>
      </c>
      <c r="S224" s="49">
        <v>10000</v>
      </c>
      <c r="T224" s="51">
        <v>43800</v>
      </c>
    </row>
    <row r="225" spans="1:20" ht="18" x14ac:dyDescent="0.35">
      <c r="A225" s="3">
        <v>22</v>
      </c>
      <c r="B225" s="1" t="s">
        <v>32</v>
      </c>
      <c r="C225" s="33">
        <v>1959</v>
      </c>
      <c r="D225" s="48" t="s">
        <v>317</v>
      </c>
      <c r="E225" s="48" t="s">
        <v>408</v>
      </c>
      <c r="F225" s="48">
        <v>2</v>
      </c>
      <c r="G225" s="48">
        <v>1</v>
      </c>
      <c r="H225" s="49">
        <v>431.8</v>
      </c>
      <c r="I225" s="49">
        <v>414.5</v>
      </c>
      <c r="J225" s="49">
        <v>414.5</v>
      </c>
      <c r="K225" s="5">
        <v>24</v>
      </c>
      <c r="L225" s="49">
        <v>1012912</v>
      </c>
      <c r="M225" s="50">
        <v>0</v>
      </c>
      <c r="N225" s="50">
        <v>0</v>
      </c>
      <c r="O225" s="50">
        <v>0</v>
      </c>
      <c r="P225" s="50">
        <v>0</v>
      </c>
      <c r="Q225" s="49">
        <f t="shared" si="16"/>
        <v>1012912</v>
      </c>
      <c r="R225" s="31">
        <f t="shared" si="15"/>
        <v>2443.696019300362</v>
      </c>
      <c r="S225" s="49">
        <v>5000</v>
      </c>
      <c r="T225" s="51">
        <v>43800</v>
      </c>
    </row>
    <row r="226" spans="1:20" ht="18" x14ac:dyDescent="0.35">
      <c r="A226" s="3">
        <v>23</v>
      </c>
      <c r="B226" s="1" t="s">
        <v>33</v>
      </c>
      <c r="C226" s="33">
        <v>1959</v>
      </c>
      <c r="D226" s="48" t="s">
        <v>317</v>
      </c>
      <c r="E226" s="48" t="s">
        <v>402</v>
      </c>
      <c r="F226" s="48">
        <v>2</v>
      </c>
      <c r="G226" s="48">
        <v>2</v>
      </c>
      <c r="H226" s="49">
        <v>433.5</v>
      </c>
      <c r="I226" s="49">
        <v>377.14499999999998</v>
      </c>
      <c r="J226" s="49">
        <v>377.14499999999998</v>
      </c>
      <c r="K226" s="5">
        <v>29</v>
      </c>
      <c r="L226" s="49">
        <v>1128552</v>
      </c>
      <c r="M226" s="50">
        <v>0</v>
      </c>
      <c r="N226" s="50">
        <v>0</v>
      </c>
      <c r="O226" s="50">
        <v>0</v>
      </c>
      <c r="P226" s="50">
        <v>0</v>
      </c>
      <c r="Q226" s="49">
        <f t="shared" si="16"/>
        <v>1128552</v>
      </c>
      <c r="R226" s="31">
        <f t="shared" si="15"/>
        <v>2992.3557252515611</v>
      </c>
      <c r="S226" s="49">
        <v>5000</v>
      </c>
      <c r="T226" s="51">
        <v>43800</v>
      </c>
    </row>
    <row r="227" spans="1:20" ht="18" x14ac:dyDescent="0.35">
      <c r="A227" s="3">
        <v>24</v>
      </c>
      <c r="B227" s="1" t="s">
        <v>34</v>
      </c>
      <c r="C227" s="33">
        <v>1959</v>
      </c>
      <c r="D227" s="48" t="s">
        <v>317</v>
      </c>
      <c r="E227" s="48" t="s">
        <v>402</v>
      </c>
      <c r="F227" s="48">
        <v>2</v>
      </c>
      <c r="G227" s="48">
        <v>1</v>
      </c>
      <c r="H227" s="49">
        <v>494.8</v>
      </c>
      <c r="I227" s="49">
        <v>458.4</v>
      </c>
      <c r="J227" s="49">
        <v>458.4</v>
      </c>
      <c r="K227" s="5">
        <v>23</v>
      </c>
      <c r="L227" s="49">
        <v>1418506</v>
      </c>
      <c r="M227" s="50">
        <v>0</v>
      </c>
      <c r="N227" s="50">
        <v>0</v>
      </c>
      <c r="O227" s="50">
        <v>0</v>
      </c>
      <c r="P227" s="50">
        <v>0</v>
      </c>
      <c r="Q227" s="49">
        <f t="shared" si="16"/>
        <v>1418506</v>
      </c>
      <c r="R227" s="31">
        <f t="shared" si="15"/>
        <v>3094.4720767888307</v>
      </c>
      <c r="S227" s="49">
        <v>5000</v>
      </c>
      <c r="T227" s="51">
        <v>43800</v>
      </c>
    </row>
    <row r="228" spans="1:20" ht="18" x14ac:dyDescent="0.35">
      <c r="A228" s="3">
        <v>25</v>
      </c>
      <c r="B228" s="1" t="s">
        <v>35</v>
      </c>
      <c r="C228" s="33">
        <v>1959</v>
      </c>
      <c r="D228" s="48" t="s">
        <v>317</v>
      </c>
      <c r="E228" s="48" t="s">
        <v>402</v>
      </c>
      <c r="F228" s="48">
        <v>2</v>
      </c>
      <c r="G228" s="48">
        <v>1</v>
      </c>
      <c r="H228" s="49">
        <v>465.41</v>
      </c>
      <c r="I228" s="49">
        <v>427.91</v>
      </c>
      <c r="J228" s="49">
        <v>427.91</v>
      </c>
      <c r="K228" s="5">
        <v>35</v>
      </c>
      <c r="L228" s="49">
        <v>2394506</v>
      </c>
      <c r="M228" s="50">
        <v>0</v>
      </c>
      <c r="N228" s="50">
        <v>0</v>
      </c>
      <c r="O228" s="50">
        <v>0</v>
      </c>
      <c r="P228" s="50">
        <v>0</v>
      </c>
      <c r="Q228" s="49">
        <f t="shared" si="16"/>
        <v>2394506</v>
      </c>
      <c r="R228" s="31">
        <f t="shared" si="15"/>
        <v>5595.8168773807574</v>
      </c>
      <c r="S228" s="49">
        <v>10000</v>
      </c>
      <c r="T228" s="51">
        <v>43800</v>
      </c>
    </row>
    <row r="229" spans="1:20" ht="18" x14ac:dyDescent="0.35">
      <c r="A229" s="3">
        <v>26</v>
      </c>
      <c r="B229" s="1" t="s">
        <v>36</v>
      </c>
      <c r="C229" s="33">
        <v>1958</v>
      </c>
      <c r="D229" s="48" t="s">
        <v>317</v>
      </c>
      <c r="E229" s="48" t="s">
        <v>402</v>
      </c>
      <c r="F229" s="48">
        <v>2</v>
      </c>
      <c r="G229" s="48">
        <v>1</v>
      </c>
      <c r="H229" s="49">
        <v>291.39999999999998</v>
      </c>
      <c r="I229" s="49">
        <v>268.5</v>
      </c>
      <c r="J229" s="49">
        <v>268.5</v>
      </c>
      <c r="K229" s="5">
        <v>16</v>
      </c>
      <c r="L229" s="49">
        <v>1504346</v>
      </c>
      <c r="M229" s="50">
        <v>0</v>
      </c>
      <c r="N229" s="50">
        <v>0</v>
      </c>
      <c r="O229" s="50">
        <v>0</v>
      </c>
      <c r="P229" s="50">
        <v>0</v>
      </c>
      <c r="Q229" s="49">
        <f t="shared" si="16"/>
        <v>1504346</v>
      </c>
      <c r="R229" s="31">
        <f t="shared" si="15"/>
        <v>5602.7783985102424</v>
      </c>
      <c r="S229" s="49">
        <v>10000</v>
      </c>
      <c r="T229" s="51">
        <v>43800</v>
      </c>
    </row>
    <row r="230" spans="1:20" ht="18" x14ac:dyDescent="0.35">
      <c r="A230" s="3">
        <v>27</v>
      </c>
      <c r="B230" s="1" t="s">
        <v>37</v>
      </c>
      <c r="C230" s="33">
        <v>1959</v>
      </c>
      <c r="D230" s="48" t="s">
        <v>317</v>
      </c>
      <c r="E230" s="48" t="s">
        <v>402</v>
      </c>
      <c r="F230" s="48">
        <v>2</v>
      </c>
      <c r="G230" s="48">
        <v>1</v>
      </c>
      <c r="H230" s="49">
        <v>444.1</v>
      </c>
      <c r="I230" s="49">
        <v>407.9</v>
      </c>
      <c r="J230" s="49">
        <v>407.9</v>
      </c>
      <c r="K230" s="5">
        <v>17</v>
      </c>
      <c r="L230" s="49">
        <v>2379484</v>
      </c>
      <c r="M230" s="50">
        <v>0</v>
      </c>
      <c r="N230" s="50">
        <v>0</v>
      </c>
      <c r="O230" s="50">
        <v>0</v>
      </c>
      <c r="P230" s="50">
        <v>0</v>
      </c>
      <c r="Q230" s="49">
        <f t="shared" si="16"/>
        <v>2379484</v>
      </c>
      <c r="R230" s="31">
        <f t="shared" si="15"/>
        <v>5833.4984064721748</v>
      </c>
      <c r="S230" s="49">
        <v>10000</v>
      </c>
      <c r="T230" s="51">
        <v>43800</v>
      </c>
    </row>
    <row r="231" spans="1:20" ht="18" x14ac:dyDescent="0.35">
      <c r="A231" s="3">
        <v>28</v>
      </c>
      <c r="B231" s="1" t="s">
        <v>38</v>
      </c>
      <c r="C231" s="33">
        <v>1958</v>
      </c>
      <c r="D231" s="48" t="s">
        <v>317</v>
      </c>
      <c r="E231" s="48" t="s">
        <v>402</v>
      </c>
      <c r="F231" s="48">
        <v>2</v>
      </c>
      <c r="G231" s="48">
        <v>1</v>
      </c>
      <c r="H231" s="49">
        <v>494.6</v>
      </c>
      <c r="I231" s="49">
        <v>431.9</v>
      </c>
      <c r="J231" s="49">
        <v>431.9</v>
      </c>
      <c r="K231" s="5">
        <v>28</v>
      </c>
      <c r="L231" s="49">
        <v>1504346</v>
      </c>
      <c r="M231" s="50">
        <v>0</v>
      </c>
      <c r="N231" s="50">
        <v>0</v>
      </c>
      <c r="O231" s="50">
        <v>0</v>
      </c>
      <c r="P231" s="50">
        <v>0</v>
      </c>
      <c r="Q231" s="49">
        <f t="shared" si="16"/>
        <v>1504346</v>
      </c>
      <c r="R231" s="31">
        <f t="shared" si="15"/>
        <v>3483.0886779347074</v>
      </c>
      <c r="S231" s="49">
        <v>5000</v>
      </c>
      <c r="T231" s="51">
        <v>43800</v>
      </c>
    </row>
    <row r="232" spans="1:20" ht="18" x14ac:dyDescent="0.35">
      <c r="A232" s="3">
        <v>29</v>
      </c>
      <c r="B232" s="1" t="s">
        <v>39</v>
      </c>
      <c r="C232" s="33">
        <v>1959</v>
      </c>
      <c r="D232" s="48" t="s">
        <v>317</v>
      </c>
      <c r="E232" s="48" t="s">
        <v>402</v>
      </c>
      <c r="F232" s="48">
        <v>2</v>
      </c>
      <c r="G232" s="48">
        <v>1</v>
      </c>
      <c r="H232" s="49">
        <v>492.9</v>
      </c>
      <c r="I232" s="49">
        <v>434.3</v>
      </c>
      <c r="J232" s="49">
        <v>434.3</v>
      </c>
      <c r="K232" s="5">
        <v>31</v>
      </c>
      <c r="L232" s="49">
        <v>1621088</v>
      </c>
      <c r="M232" s="50">
        <v>0</v>
      </c>
      <c r="N232" s="50">
        <v>0</v>
      </c>
      <c r="O232" s="50">
        <v>0</v>
      </c>
      <c r="P232" s="50">
        <v>0</v>
      </c>
      <c r="Q232" s="49">
        <f t="shared" si="16"/>
        <v>1621088</v>
      </c>
      <c r="R232" s="31">
        <f t="shared" si="15"/>
        <v>3732.645636656689</v>
      </c>
      <c r="S232" s="49">
        <v>5000</v>
      </c>
      <c r="T232" s="51">
        <v>43800</v>
      </c>
    </row>
    <row r="233" spans="1:20" ht="18" x14ac:dyDescent="0.35">
      <c r="A233" s="3">
        <v>30</v>
      </c>
      <c r="B233" s="1" t="s">
        <v>40</v>
      </c>
      <c r="C233" s="33">
        <v>1959</v>
      </c>
      <c r="D233" s="48" t="s">
        <v>317</v>
      </c>
      <c r="E233" s="48" t="s">
        <v>402</v>
      </c>
      <c r="F233" s="48">
        <v>2</v>
      </c>
      <c r="G233" s="48">
        <v>1</v>
      </c>
      <c r="H233" s="49">
        <v>460.8</v>
      </c>
      <c r="I233" s="49">
        <v>420.7</v>
      </c>
      <c r="J233" s="49">
        <v>420.7</v>
      </c>
      <c r="K233" s="5">
        <v>17</v>
      </c>
      <c r="L233" s="49">
        <v>2347294</v>
      </c>
      <c r="M233" s="50">
        <v>0</v>
      </c>
      <c r="N233" s="50">
        <v>0</v>
      </c>
      <c r="O233" s="50">
        <v>0</v>
      </c>
      <c r="P233" s="50">
        <v>0</v>
      </c>
      <c r="Q233" s="49">
        <f t="shared" si="16"/>
        <v>2347294</v>
      </c>
      <c r="R233" s="31">
        <f t="shared" si="15"/>
        <v>5579.4960779652965</v>
      </c>
      <c r="S233" s="49">
        <v>10000</v>
      </c>
      <c r="T233" s="51">
        <v>43800</v>
      </c>
    </row>
    <row r="234" spans="1:20" ht="18" x14ac:dyDescent="0.35">
      <c r="A234" s="3">
        <v>31</v>
      </c>
      <c r="B234" s="1" t="s">
        <v>41</v>
      </c>
      <c r="C234" s="33">
        <v>1959</v>
      </c>
      <c r="D234" s="48" t="s">
        <v>317</v>
      </c>
      <c r="E234" s="48" t="s">
        <v>402</v>
      </c>
      <c r="F234" s="48">
        <v>2</v>
      </c>
      <c r="G234" s="48">
        <v>1</v>
      </c>
      <c r="H234" s="49">
        <v>341.6</v>
      </c>
      <c r="I234" s="49">
        <v>341.6</v>
      </c>
      <c r="J234" s="49">
        <v>341.6</v>
      </c>
      <c r="K234" s="5">
        <v>27</v>
      </c>
      <c r="L234" s="49">
        <v>1360864</v>
      </c>
      <c r="M234" s="50">
        <v>0</v>
      </c>
      <c r="N234" s="50">
        <v>0</v>
      </c>
      <c r="O234" s="50">
        <v>0</v>
      </c>
      <c r="P234" s="50">
        <v>0</v>
      </c>
      <c r="Q234" s="49">
        <f t="shared" si="16"/>
        <v>1360864</v>
      </c>
      <c r="R234" s="31">
        <f t="shared" si="15"/>
        <v>3983.7939110070256</v>
      </c>
      <c r="S234" s="49">
        <v>5000</v>
      </c>
      <c r="T234" s="51">
        <v>43800</v>
      </c>
    </row>
    <row r="235" spans="1:20" ht="18" x14ac:dyDescent="0.35">
      <c r="A235" s="3">
        <v>32</v>
      </c>
      <c r="B235" s="1" t="s">
        <v>42</v>
      </c>
      <c r="C235" s="33">
        <v>1959</v>
      </c>
      <c r="D235" s="48" t="s">
        <v>317</v>
      </c>
      <c r="E235" s="48" t="s">
        <v>402</v>
      </c>
      <c r="F235" s="48">
        <v>2</v>
      </c>
      <c r="G235" s="48">
        <v>1</v>
      </c>
      <c r="H235" s="49">
        <v>343.5</v>
      </c>
      <c r="I235" s="49">
        <v>322.8</v>
      </c>
      <c r="J235" s="49">
        <v>322.8</v>
      </c>
      <c r="K235" s="5">
        <v>19</v>
      </c>
      <c r="L235" s="49">
        <v>1030080</v>
      </c>
      <c r="M235" s="50">
        <v>0</v>
      </c>
      <c r="N235" s="50">
        <v>0</v>
      </c>
      <c r="O235" s="50">
        <v>0</v>
      </c>
      <c r="P235" s="50">
        <v>0</v>
      </c>
      <c r="Q235" s="49">
        <f t="shared" si="16"/>
        <v>1030080</v>
      </c>
      <c r="R235" s="31">
        <f t="shared" si="15"/>
        <v>3191.0780669144979</v>
      </c>
      <c r="S235" s="49">
        <v>5000</v>
      </c>
      <c r="T235" s="51">
        <v>43800</v>
      </c>
    </row>
    <row r="236" spans="1:20" ht="18" x14ac:dyDescent="0.35">
      <c r="A236" s="3">
        <v>33</v>
      </c>
      <c r="B236" s="1" t="s">
        <v>43</v>
      </c>
      <c r="C236" s="33">
        <v>1959</v>
      </c>
      <c r="D236" s="48" t="s">
        <v>317</v>
      </c>
      <c r="E236" s="48" t="s">
        <v>402</v>
      </c>
      <c r="F236" s="48">
        <v>2</v>
      </c>
      <c r="G236" s="48">
        <v>1</v>
      </c>
      <c r="H236" s="49">
        <v>301.5</v>
      </c>
      <c r="I236" s="49">
        <v>279.89999999999998</v>
      </c>
      <c r="J236" s="49">
        <v>279.89999999999998</v>
      </c>
      <c r="K236" s="5">
        <v>23</v>
      </c>
      <c r="L236" s="49">
        <v>1502200</v>
      </c>
      <c r="M236" s="50">
        <v>0</v>
      </c>
      <c r="N236" s="50">
        <v>0</v>
      </c>
      <c r="O236" s="50">
        <v>0</v>
      </c>
      <c r="P236" s="50">
        <v>0</v>
      </c>
      <c r="Q236" s="49">
        <f t="shared" si="16"/>
        <v>1502200</v>
      </c>
      <c r="R236" s="31">
        <f t="shared" si="15"/>
        <v>5366.9167559842808</v>
      </c>
      <c r="S236" s="49">
        <v>10000</v>
      </c>
      <c r="T236" s="51">
        <v>43800</v>
      </c>
    </row>
    <row r="237" spans="1:20" ht="18" x14ac:dyDescent="0.35">
      <c r="A237" s="3">
        <v>34</v>
      </c>
      <c r="B237" s="1" t="s">
        <v>44</v>
      </c>
      <c r="C237" s="33">
        <v>1958</v>
      </c>
      <c r="D237" s="48" t="s">
        <v>317</v>
      </c>
      <c r="E237" s="48" t="s">
        <v>402</v>
      </c>
      <c r="F237" s="48">
        <v>2</v>
      </c>
      <c r="G237" s="48">
        <v>1</v>
      </c>
      <c r="H237" s="49">
        <v>261.2</v>
      </c>
      <c r="I237" s="49">
        <v>236.6</v>
      </c>
      <c r="J237" s="49">
        <v>236.6</v>
      </c>
      <c r="K237" s="5">
        <v>17</v>
      </c>
      <c r="L237" s="49">
        <v>1049394</v>
      </c>
      <c r="M237" s="50">
        <v>0</v>
      </c>
      <c r="N237" s="50">
        <v>0</v>
      </c>
      <c r="O237" s="50">
        <v>0</v>
      </c>
      <c r="P237" s="50">
        <v>0</v>
      </c>
      <c r="Q237" s="49">
        <f t="shared" si="16"/>
        <v>1049394</v>
      </c>
      <c r="R237" s="31">
        <f t="shared" si="15"/>
        <v>4435.3085376162298</v>
      </c>
      <c r="S237" s="49">
        <v>10000</v>
      </c>
      <c r="T237" s="51">
        <v>43800</v>
      </c>
    </row>
    <row r="238" spans="1:20" ht="18" x14ac:dyDescent="0.35">
      <c r="A238" s="3">
        <v>35</v>
      </c>
      <c r="B238" s="1" t="s">
        <v>45</v>
      </c>
      <c r="C238" s="33">
        <v>1958</v>
      </c>
      <c r="D238" s="48" t="s">
        <v>317</v>
      </c>
      <c r="E238" s="48" t="s">
        <v>402</v>
      </c>
      <c r="F238" s="48">
        <v>2</v>
      </c>
      <c r="G238" s="48">
        <v>1</v>
      </c>
      <c r="H238" s="49">
        <v>257.2</v>
      </c>
      <c r="I238" s="49">
        <v>234.9</v>
      </c>
      <c r="J238" s="49">
        <v>234.9</v>
      </c>
      <c r="K238" s="5">
        <v>12</v>
      </c>
      <c r="L238" s="49">
        <v>988447</v>
      </c>
      <c r="M238" s="50">
        <v>0</v>
      </c>
      <c r="N238" s="50">
        <v>0</v>
      </c>
      <c r="O238" s="50">
        <v>0</v>
      </c>
      <c r="P238" s="50">
        <v>0</v>
      </c>
      <c r="Q238" s="49">
        <f t="shared" si="16"/>
        <v>988447</v>
      </c>
      <c r="R238" s="31">
        <f t="shared" si="15"/>
        <v>4207.9480630055341</v>
      </c>
      <c r="S238" s="49">
        <v>10000</v>
      </c>
      <c r="T238" s="51">
        <v>43800</v>
      </c>
    </row>
    <row r="239" spans="1:20" ht="18" x14ac:dyDescent="0.35">
      <c r="A239" s="3">
        <v>36</v>
      </c>
      <c r="B239" s="1" t="s">
        <v>46</v>
      </c>
      <c r="C239" s="33">
        <v>1958</v>
      </c>
      <c r="D239" s="48" t="s">
        <v>317</v>
      </c>
      <c r="E239" s="48" t="s">
        <v>402</v>
      </c>
      <c r="F239" s="48">
        <v>2</v>
      </c>
      <c r="G239" s="48">
        <v>1</v>
      </c>
      <c r="H239" s="49">
        <v>269.60000000000002</v>
      </c>
      <c r="I239" s="49">
        <v>245.6</v>
      </c>
      <c r="J239" s="49">
        <v>245.6</v>
      </c>
      <c r="K239" s="5">
        <v>14</v>
      </c>
      <c r="L239" s="49">
        <v>561393</v>
      </c>
      <c r="M239" s="50">
        <v>0</v>
      </c>
      <c r="N239" s="50">
        <v>0</v>
      </c>
      <c r="O239" s="50">
        <v>0</v>
      </c>
      <c r="P239" s="50">
        <v>0</v>
      </c>
      <c r="Q239" s="49">
        <f t="shared" si="16"/>
        <v>561393</v>
      </c>
      <c r="R239" s="31">
        <f t="shared" si="15"/>
        <v>2285.8021172638437</v>
      </c>
      <c r="S239" s="49">
        <v>5000</v>
      </c>
      <c r="T239" s="51">
        <v>43800</v>
      </c>
    </row>
    <row r="240" spans="1:20" ht="18" x14ac:dyDescent="0.35">
      <c r="A240" s="3">
        <v>37</v>
      </c>
      <c r="B240" s="1" t="s">
        <v>47</v>
      </c>
      <c r="C240" s="33">
        <v>1958</v>
      </c>
      <c r="D240" s="48" t="s">
        <v>317</v>
      </c>
      <c r="E240" s="48" t="s">
        <v>402</v>
      </c>
      <c r="F240" s="48">
        <v>2</v>
      </c>
      <c r="G240" s="48">
        <v>2</v>
      </c>
      <c r="H240" s="49">
        <v>546.1</v>
      </c>
      <c r="I240" s="49">
        <v>546.1</v>
      </c>
      <c r="J240" s="49">
        <v>546.1</v>
      </c>
      <c r="K240" s="5">
        <v>28</v>
      </c>
      <c r="L240" s="49">
        <v>2177331</v>
      </c>
      <c r="M240" s="50">
        <v>0</v>
      </c>
      <c r="N240" s="50">
        <v>0</v>
      </c>
      <c r="O240" s="50">
        <v>0</v>
      </c>
      <c r="P240" s="50">
        <v>0</v>
      </c>
      <c r="Q240" s="49">
        <f t="shared" si="16"/>
        <v>2177331</v>
      </c>
      <c r="R240" s="31">
        <f t="shared" si="15"/>
        <v>3987.0554843435266</v>
      </c>
      <c r="S240" s="49">
        <v>5000</v>
      </c>
      <c r="T240" s="51">
        <v>43800</v>
      </c>
    </row>
    <row r="241" spans="1:20" ht="18" x14ac:dyDescent="0.35">
      <c r="A241" s="3">
        <v>38</v>
      </c>
      <c r="B241" s="1" t="s">
        <v>48</v>
      </c>
      <c r="C241" s="33">
        <v>1958</v>
      </c>
      <c r="D241" s="48" t="s">
        <v>317</v>
      </c>
      <c r="E241" s="48" t="s">
        <v>402</v>
      </c>
      <c r="F241" s="48">
        <v>2</v>
      </c>
      <c r="G241" s="48">
        <v>1</v>
      </c>
      <c r="H241" s="49">
        <v>379</v>
      </c>
      <c r="I241" s="49">
        <v>379</v>
      </c>
      <c r="J241" s="49">
        <v>379</v>
      </c>
      <c r="K241" s="5">
        <v>22</v>
      </c>
      <c r="L241" s="49">
        <v>1548553</v>
      </c>
      <c r="M241" s="50">
        <v>0</v>
      </c>
      <c r="N241" s="50">
        <v>0</v>
      </c>
      <c r="O241" s="50">
        <v>0</v>
      </c>
      <c r="P241" s="50">
        <v>0</v>
      </c>
      <c r="Q241" s="49">
        <f t="shared" si="16"/>
        <v>1548553</v>
      </c>
      <c r="R241" s="31">
        <f t="shared" si="15"/>
        <v>4085.8918205804748</v>
      </c>
      <c r="S241" s="49">
        <v>10000</v>
      </c>
      <c r="T241" s="51">
        <v>43800</v>
      </c>
    </row>
    <row r="242" spans="1:20" ht="18" x14ac:dyDescent="0.35">
      <c r="A242" s="3">
        <v>39</v>
      </c>
      <c r="B242" s="1" t="s">
        <v>9</v>
      </c>
      <c r="C242" s="33">
        <v>1985</v>
      </c>
      <c r="D242" s="48" t="s">
        <v>317</v>
      </c>
      <c r="E242" s="48" t="s">
        <v>320</v>
      </c>
      <c r="F242" s="48">
        <v>9</v>
      </c>
      <c r="G242" s="48">
        <v>7</v>
      </c>
      <c r="H242" s="49">
        <v>16741.05</v>
      </c>
      <c r="I242" s="49">
        <v>14853.050000000001</v>
      </c>
      <c r="J242" s="49">
        <v>14791.95</v>
      </c>
      <c r="K242" s="5">
        <v>992</v>
      </c>
      <c r="L242" s="49">
        <v>14710696</v>
      </c>
      <c r="M242" s="50">
        <v>0</v>
      </c>
      <c r="N242" s="50">
        <v>0</v>
      </c>
      <c r="O242" s="50">
        <v>0</v>
      </c>
      <c r="P242" s="50">
        <v>0</v>
      </c>
      <c r="Q242" s="49">
        <f t="shared" si="16"/>
        <v>14710696</v>
      </c>
      <c r="R242" s="31">
        <f t="shared" si="15"/>
        <v>990.41584051760401</v>
      </c>
      <c r="S242" s="49">
        <v>5000</v>
      </c>
      <c r="T242" s="51">
        <v>43800</v>
      </c>
    </row>
    <row r="243" spans="1:20" ht="18" x14ac:dyDescent="0.35">
      <c r="A243" s="3">
        <v>40</v>
      </c>
      <c r="B243" s="1" t="s">
        <v>52</v>
      </c>
      <c r="C243" s="33">
        <v>1989</v>
      </c>
      <c r="D243" s="48" t="s">
        <v>317</v>
      </c>
      <c r="E243" s="48" t="s">
        <v>402</v>
      </c>
      <c r="F243" s="48">
        <v>9</v>
      </c>
      <c r="G243" s="48">
        <v>5</v>
      </c>
      <c r="H243" s="49">
        <v>12000</v>
      </c>
      <c r="I243" s="49">
        <v>11974.71</v>
      </c>
      <c r="J243" s="49">
        <v>9953.98</v>
      </c>
      <c r="K243" s="5">
        <v>494</v>
      </c>
      <c r="L243" s="49">
        <v>10507640</v>
      </c>
      <c r="M243" s="50">
        <v>0</v>
      </c>
      <c r="N243" s="50">
        <v>0</v>
      </c>
      <c r="O243" s="50">
        <v>0</v>
      </c>
      <c r="P243" s="50">
        <v>0</v>
      </c>
      <c r="Q243" s="49">
        <f t="shared" si="16"/>
        <v>10507640</v>
      </c>
      <c r="R243" s="31">
        <f t="shared" si="15"/>
        <v>877.48596834495368</v>
      </c>
      <c r="S243" s="49">
        <v>5000</v>
      </c>
      <c r="T243" s="51">
        <v>43800</v>
      </c>
    </row>
    <row r="244" spans="1:20" ht="18" x14ac:dyDescent="0.35">
      <c r="A244" s="3">
        <v>41</v>
      </c>
      <c r="B244" s="1" t="s">
        <v>49</v>
      </c>
      <c r="C244" s="33">
        <v>1989</v>
      </c>
      <c r="D244" s="48" t="s">
        <v>317</v>
      </c>
      <c r="E244" s="48" t="s">
        <v>320</v>
      </c>
      <c r="F244" s="48">
        <v>9</v>
      </c>
      <c r="G244" s="48">
        <v>2</v>
      </c>
      <c r="H244" s="49">
        <v>4331.3</v>
      </c>
      <c r="I244" s="49">
        <v>3682.3</v>
      </c>
      <c r="J244" s="49">
        <v>3682.3</v>
      </c>
      <c r="K244" s="5">
        <v>192</v>
      </c>
      <c r="L244" s="49">
        <v>4203056</v>
      </c>
      <c r="M244" s="50">
        <v>0</v>
      </c>
      <c r="N244" s="50">
        <v>0</v>
      </c>
      <c r="O244" s="50">
        <v>0</v>
      </c>
      <c r="P244" s="50">
        <v>0</v>
      </c>
      <c r="Q244" s="49">
        <f t="shared" si="16"/>
        <v>4203056</v>
      </c>
      <c r="R244" s="31">
        <f t="shared" si="15"/>
        <v>1141.4213942372974</v>
      </c>
      <c r="S244" s="49">
        <v>5000</v>
      </c>
      <c r="T244" s="51">
        <v>43800</v>
      </c>
    </row>
    <row r="245" spans="1:20" ht="18" x14ac:dyDescent="0.35">
      <c r="A245" s="3">
        <v>42</v>
      </c>
      <c r="B245" s="1" t="s">
        <v>50</v>
      </c>
      <c r="C245" s="33">
        <v>1946</v>
      </c>
      <c r="D245" s="48">
        <v>2009</v>
      </c>
      <c r="E245" s="48" t="s">
        <v>402</v>
      </c>
      <c r="F245" s="48">
        <v>5</v>
      </c>
      <c r="G245" s="48">
        <v>7</v>
      </c>
      <c r="H245" s="49">
        <v>5327.55</v>
      </c>
      <c r="I245" s="49">
        <v>4830.8500000000004</v>
      </c>
      <c r="J245" s="49">
        <v>3693.9</v>
      </c>
      <c r="K245" s="5">
        <v>144</v>
      </c>
      <c r="L245" s="49">
        <v>6326834</v>
      </c>
      <c r="M245" s="50">
        <v>0</v>
      </c>
      <c r="N245" s="50">
        <v>0</v>
      </c>
      <c r="O245" s="50">
        <v>0</v>
      </c>
      <c r="P245" s="50">
        <v>0</v>
      </c>
      <c r="Q245" s="49">
        <f t="shared" si="16"/>
        <v>6326834</v>
      </c>
      <c r="R245" s="31">
        <f t="shared" si="15"/>
        <v>1309.6730389061966</v>
      </c>
      <c r="S245" s="49">
        <v>5000</v>
      </c>
      <c r="T245" s="51">
        <v>43800</v>
      </c>
    </row>
    <row r="246" spans="1:20" ht="18" x14ac:dyDescent="0.35">
      <c r="A246" s="3">
        <v>43</v>
      </c>
      <c r="B246" s="1" t="s">
        <v>53</v>
      </c>
      <c r="C246" s="33">
        <v>1958</v>
      </c>
      <c r="D246" s="48" t="s">
        <v>317</v>
      </c>
      <c r="E246" s="48" t="s">
        <v>402</v>
      </c>
      <c r="F246" s="48">
        <v>3</v>
      </c>
      <c r="G246" s="48">
        <v>2</v>
      </c>
      <c r="H246" s="49">
        <v>1132.8</v>
      </c>
      <c r="I246" s="49">
        <v>993.6</v>
      </c>
      <c r="J246" s="49">
        <v>993.6</v>
      </c>
      <c r="K246" s="5">
        <v>49</v>
      </c>
      <c r="L246" s="49">
        <v>2025824</v>
      </c>
      <c r="M246" s="50">
        <v>0</v>
      </c>
      <c r="N246" s="50">
        <v>0</v>
      </c>
      <c r="O246" s="50">
        <v>0</v>
      </c>
      <c r="P246" s="50">
        <v>0</v>
      </c>
      <c r="Q246" s="49">
        <f t="shared" si="16"/>
        <v>2025824</v>
      </c>
      <c r="R246" s="31">
        <f t="shared" si="15"/>
        <v>2038.8727858293075</v>
      </c>
      <c r="S246" s="49">
        <v>5000</v>
      </c>
      <c r="T246" s="51">
        <v>43800</v>
      </c>
    </row>
    <row r="247" spans="1:20" ht="18" x14ac:dyDescent="0.35">
      <c r="A247" s="3">
        <v>44</v>
      </c>
      <c r="B247" s="1" t="s">
        <v>54</v>
      </c>
      <c r="C247" s="33">
        <v>1953</v>
      </c>
      <c r="D247" s="48">
        <v>2009</v>
      </c>
      <c r="E247" s="48" t="s">
        <v>405</v>
      </c>
      <c r="F247" s="48">
        <v>2</v>
      </c>
      <c r="G247" s="48">
        <v>2</v>
      </c>
      <c r="H247" s="49">
        <v>872.31</v>
      </c>
      <c r="I247" s="49">
        <v>758.90969999999993</v>
      </c>
      <c r="J247" s="49">
        <v>758.90969999999993</v>
      </c>
      <c r="K247" s="5">
        <v>44</v>
      </c>
      <c r="L247" s="49">
        <v>1259787</v>
      </c>
      <c r="M247" s="50">
        <v>0</v>
      </c>
      <c r="N247" s="50">
        <v>0</v>
      </c>
      <c r="O247" s="50">
        <v>0</v>
      </c>
      <c r="P247" s="50">
        <v>0</v>
      </c>
      <c r="Q247" s="49">
        <f t="shared" si="16"/>
        <v>1259787</v>
      </c>
      <c r="R247" s="31">
        <f t="shared" si="15"/>
        <v>1659.9959125571859</v>
      </c>
      <c r="S247" s="49">
        <v>5000</v>
      </c>
      <c r="T247" s="51">
        <v>43800</v>
      </c>
    </row>
    <row r="248" spans="1:20" ht="18" x14ac:dyDescent="0.35">
      <c r="A248" s="3">
        <v>45</v>
      </c>
      <c r="B248" s="1" t="s">
        <v>56</v>
      </c>
      <c r="C248" s="33">
        <v>1953</v>
      </c>
      <c r="D248" s="48">
        <v>2009</v>
      </c>
      <c r="E248" s="48" t="s">
        <v>405</v>
      </c>
      <c r="F248" s="48">
        <v>2</v>
      </c>
      <c r="G248" s="48">
        <v>1</v>
      </c>
      <c r="H248" s="49">
        <v>586.15</v>
      </c>
      <c r="I248" s="49">
        <v>537.15</v>
      </c>
      <c r="J248" s="49">
        <v>537.15</v>
      </c>
      <c r="K248" s="5">
        <v>25</v>
      </c>
      <c r="L248" s="49">
        <v>891667</v>
      </c>
      <c r="M248" s="50">
        <v>0</v>
      </c>
      <c r="N248" s="50">
        <v>0</v>
      </c>
      <c r="O248" s="50">
        <v>0</v>
      </c>
      <c r="P248" s="50">
        <v>0</v>
      </c>
      <c r="Q248" s="49">
        <f t="shared" si="16"/>
        <v>891667</v>
      </c>
      <c r="R248" s="31">
        <f t="shared" si="15"/>
        <v>1659.9962766452575</v>
      </c>
      <c r="S248" s="49">
        <v>5000</v>
      </c>
      <c r="T248" s="51">
        <v>43800</v>
      </c>
    </row>
    <row r="249" spans="1:20" ht="18" x14ac:dyDescent="0.35">
      <c r="A249" s="3">
        <v>46</v>
      </c>
      <c r="B249" s="1" t="s">
        <v>57</v>
      </c>
      <c r="C249" s="33">
        <v>1953</v>
      </c>
      <c r="D249" s="48">
        <v>2009</v>
      </c>
      <c r="E249" s="48" t="s">
        <v>405</v>
      </c>
      <c r="F249" s="48">
        <v>2</v>
      </c>
      <c r="G249" s="48">
        <v>2</v>
      </c>
      <c r="H249" s="49">
        <v>436.6</v>
      </c>
      <c r="I249" s="49">
        <v>394.8</v>
      </c>
      <c r="J249" s="49">
        <v>394.8</v>
      </c>
      <c r="K249" s="5">
        <v>35</v>
      </c>
      <c r="L249" s="49">
        <v>655366</v>
      </c>
      <c r="M249" s="50">
        <v>0</v>
      </c>
      <c r="N249" s="50">
        <v>0</v>
      </c>
      <c r="O249" s="50">
        <v>0</v>
      </c>
      <c r="P249" s="50">
        <v>0</v>
      </c>
      <c r="Q249" s="49">
        <f t="shared" si="16"/>
        <v>655366</v>
      </c>
      <c r="R249" s="31">
        <f t="shared" si="15"/>
        <v>1659.9949341438703</v>
      </c>
      <c r="S249" s="49">
        <v>5000</v>
      </c>
      <c r="T249" s="51">
        <v>43800</v>
      </c>
    </row>
    <row r="250" spans="1:20" ht="18" x14ac:dyDescent="0.35">
      <c r="A250" s="3">
        <v>47</v>
      </c>
      <c r="B250" s="1" t="s">
        <v>58</v>
      </c>
      <c r="C250" s="33">
        <v>1953</v>
      </c>
      <c r="D250" s="48">
        <v>2009</v>
      </c>
      <c r="E250" s="48" t="s">
        <v>405</v>
      </c>
      <c r="F250" s="48">
        <v>2</v>
      </c>
      <c r="G250" s="48">
        <v>2</v>
      </c>
      <c r="H250" s="49">
        <v>440.6</v>
      </c>
      <c r="I250" s="49">
        <v>391.4</v>
      </c>
      <c r="J250" s="49">
        <v>391.4</v>
      </c>
      <c r="K250" s="5">
        <v>32</v>
      </c>
      <c r="L250" s="49">
        <v>649722</v>
      </c>
      <c r="M250" s="50">
        <v>0</v>
      </c>
      <c r="N250" s="50">
        <v>0</v>
      </c>
      <c r="O250" s="50">
        <v>0</v>
      </c>
      <c r="P250" s="50">
        <v>0</v>
      </c>
      <c r="Q250" s="49">
        <f t="shared" si="16"/>
        <v>649722</v>
      </c>
      <c r="R250" s="31">
        <f t="shared" si="15"/>
        <v>1659.9948901379664</v>
      </c>
      <c r="S250" s="49">
        <v>5000</v>
      </c>
      <c r="T250" s="51">
        <v>43800</v>
      </c>
    </row>
    <row r="251" spans="1:20" ht="18" x14ac:dyDescent="0.35">
      <c r="A251" s="3">
        <v>48</v>
      </c>
      <c r="B251" s="1" t="s">
        <v>59</v>
      </c>
      <c r="C251" s="33">
        <v>1954</v>
      </c>
      <c r="D251" s="48">
        <v>2009</v>
      </c>
      <c r="E251" s="48" t="s">
        <v>403</v>
      </c>
      <c r="F251" s="48">
        <v>3</v>
      </c>
      <c r="G251" s="48">
        <v>2</v>
      </c>
      <c r="H251" s="49">
        <v>1394.77</v>
      </c>
      <c r="I251" s="49">
        <v>1290.3700000000001</v>
      </c>
      <c r="J251" s="49">
        <v>996.57</v>
      </c>
      <c r="K251" s="5">
        <v>34</v>
      </c>
      <c r="L251" s="49">
        <v>2142012</v>
      </c>
      <c r="M251" s="50">
        <v>0</v>
      </c>
      <c r="N251" s="50">
        <v>0</v>
      </c>
      <c r="O251" s="50">
        <v>0</v>
      </c>
      <c r="P251" s="50">
        <v>0</v>
      </c>
      <c r="Q251" s="49">
        <f t="shared" si="16"/>
        <v>2142012</v>
      </c>
      <c r="R251" s="31">
        <f t="shared" si="15"/>
        <v>1659.9982950626563</v>
      </c>
      <c r="S251" s="49">
        <v>5000</v>
      </c>
      <c r="T251" s="51">
        <v>43800</v>
      </c>
    </row>
    <row r="252" spans="1:20" ht="18" x14ac:dyDescent="0.35">
      <c r="A252" s="3">
        <v>49</v>
      </c>
      <c r="B252" s="1" t="s">
        <v>60</v>
      </c>
      <c r="C252" s="33">
        <v>1985</v>
      </c>
      <c r="D252" s="48" t="s">
        <v>317</v>
      </c>
      <c r="E252" s="48" t="s">
        <v>320</v>
      </c>
      <c r="F252" s="48">
        <v>9</v>
      </c>
      <c r="G252" s="48">
        <v>4</v>
      </c>
      <c r="H252" s="49">
        <v>8629.4</v>
      </c>
      <c r="I252" s="49">
        <v>7628.2</v>
      </c>
      <c r="J252" s="49">
        <v>7628.2</v>
      </c>
      <c r="K252" s="5">
        <v>290</v>
      </c>
      <c r="L252" s="49">
        <v>8406112</v>
      </c>
      <c r="M252" s="50">
        <v>0</v>
      </c>
      <c r="N252" s="50">
        <v>0</v>
      </c>
      <c r="O252" s="50">
        <v>0</v>
      </c>
      <c r="P252" s="50">
        <v>0</v>
      </c>
      <c r="Q252" s="49">
        <f t="shared" si="16"/>
        <v>8406112</v>
      </c>
      <c r="R252" s="31">
        <f t="shared" si="15"/>
        <v>1101.9784483888729</v>
      </c>
      <c r="S252" s="49">
        <v>5000</v>
      </c>
      <c r="T252" s="51">
        <v>43800</v>
      </c>
    </row>
    <row r="253" spans="1:20" ht="18" x14ac:dyDescent="0.35">
      <c r="A253" s="3">
        <v>50</v>
      </c>
      <c r="B253" s="1" t="s">
        <v>61</v>
      </c>
      <c r="C253" s="33">
        <v>1955</v>
      </c>
      <c r="D253" s="48">
        <v>2009</v>
      </c>
      <c r="E253" s="33" t="s">
        <v>403</v>
      </c>
      <c r="F253" s="48">
        <v>3</v>
      </c>
      <c r="G253" s="48">
        <v>3</v>
      </c>
      <c r="H253" s="49">
        <v>1905.7</v>
      </c>
      <c r="I253" s="49">
        <v>1657.9590000000001</v>
      </c>
      <c r="J253" s="49">
        <v>1657.9590000000001</v>
      </c>
      <c r="K253" s="5">
        <v>83</v>
      </c>
      <c r="L253" s="49">
        <v>2752212</v>
      </c>
      <c r="M253" s="50">
        <v>0</v>
      </c>
      <c r="N253" s="50">
        <v>0</v>
      </c>
      <c r="O253" s="50">
        <v>0</v>
      </c>
      <c r="P253" s="50">
        <v>0</v>
      </c>
      <c r="Q253" s="49">
        <f t="shared" si="16"/>
        <v>2752212</v>
      </c>
      <c r="R253" s="31">
        <f t="shared" si="15"/>
        <v>1660.0000361890734</v>
      </c>
      <c r="S253" s="49">
        <v>5000</v>
      </c>
      <c r="T253" s="51">
        <v>43800</v>
      </c>
    </row>
    <row r="254" spans="1:20" ht="18" x14ac:dyDescent="0.35">
      <c r="A254" s="3">
        <v>51</v>
      </c>
      <c r="B254" s="1" t="s">
        <v>62</v>
      </c>
      <c r="C254" s="33">
        <v>1955</v>
      </c>
      <c r="D254" s="48" t="s">
        <v>317</v>
      </c>
      <c r="E254" s="33" t="s">
        <v>403</v>
      </c>
      <c r="F254" s="48">
        <v>2</v>
      </c>
      <c r="G254" s="48">
        <v>2</v>
      </c>
      <c r="H254" s="49">
        <v>398.13</v>
      </c>
      <c r="I254" s="49">
        <v>346.37310000000002</v>
      </c>
      <c r="J254" s="49">
        <v>346.37310000000002</v>
      </c>
      <c r="K254" s="5">
        <v>26</v>
      </c>
      <c r="L254" s="49">
        <v>2600796</v>
      </c>
      <c r="M254" s="50">
        <v>0</v>
      </c>
      <c r="N254" s="50">
        <v>0</v>
      </c>
      <c r="O254" s="50">
        <v>0</v>
      </c>
      <c r="P254" s="50">
        <v>0</v>
      </c>
      <c r="Q254" s="49">
        <f t="shared" si="16"/>
        <v>2600796</v>
      </c>
      <c r="R254" s="31">
        <f t="shared" si="15"/>
        <v>7508.6546847893205</v>
      </c>
      <c r="S254" s="49">
        <v>10000</v>
      </c>
      <c r="T254" s="51">
        <v>43800</v>
      </c>
    </row>
    <row r="255" spans="1:20" ht="18" x14ac:dyDescent="0.35">
      <c r="A255" s="3">
        <v>52</v>
      </c>
      <c r="B255" s="1" t="s">
        <v>63</v>
      </c>
      <c r="C255" s="33">
        <v>1954</v>
      </c>
      <c r="D255" s="48">
        <v>2013</v>
      </c>
      <c r="E255" s="33" t="s">
        <v>403</v>
      </c>
      <c r="F255" s="48">
        <v>2</v>
      </c>
      <c r="G255" s="48">
        <v>2</v>
      </c>
      <c r="H255" s="49">
        <v>388.9</v>
      </c>
      <c r="I255" s="49">
        <v>338.34299999999996</v>
      </c>
      <c r="J255" s="49">
        <v>338.34299999999996</v>
      </c>
      <c r="K255" s="5">
        <v>21</v>
      </c>
      <c r="L255" s="49">
        <v>561643</v>
      </c>
      <c r="M255" s="50">
        <v>0</v>
      </c>
      <c r="N255" s="50">
        <v>0</v>
      </c>
      <c r="O255" s="50">
        <v>0</v>
      </c>
      <c r="P255" s="50">
        <v>0</v>
      </c>
      <c r="Q255" s="49">
        <f t="shared" si="16"/>
        <v>561643</v>
      </c>
      <c r="R255" s="31">
        <f t="shared" si="15"/>
        <v>1659.9811433959032</v>
      </c>
      <c r="S255" s="49">
        <v>5000</v>
      </c>
      <c r="T255" s="51">
        <v>43800</v>
      </c>
    </row>
    <row r="256" spans="1:20" ht="18" x14ac:dyDescent="0.35">
      <c r="A256" s="3">
        <v>53</v>
      </c>
      <c r="B256" s="1" t="s">
        <v>64</v>
      </c>
      <c r="C256" s="33">
        <v>1955</v>
      </c>
      <c r="D256" s="48" t="s">
        <v>317</v>
      </c>
      <c r="E256" s="33" t="s">
        <v>403</v>
      </c>
      <c r="F256" s="48">
        <v>2</v>
      </c>
      <c r="G256" s="48">
        <v>2</v>
      </c>
      <c r="H256" s="49">
        <v>878.04</v>
      </c>
      <c r="I256" s="49">
        <v>763.89479999999992</v>
      </c>
      <c r="J256" s="49">
        <v>763.89479999999992</v>
      </c>
      <c r="K256" s="5">
        <v>39</v>
      </c>
      <c r="L256" s="49">
        <v>3293896</v>
      </c>
      <c r="M256" s="50">
        <v>0</v>
      </c>
      <c r="N256" s="50">
        <v>0</v>
      </c>
      <c r="O256" s="50">
        <v>0</v>
      </c>
      <c r="P256" s="50">
        <v>0</v>
      </c>
      <c r="Q256" s="49">
        <f t="shared" si="16"/>
        <v>3293896</v>
      </c>
      <c r="R256" s="31">
        <f t="shared" si="15"/>
        <v>4311.9759422370726</v>
      </c>
      <c r="S256" s="49">
        <v>10000</v>
      </c>
      <c r="T256" s="51">
        <v>43800</v>
      </c>
    </row>
    <row r="257" spans="1:20" ht="18" x14ac:dyDescent="0.35">
      <c r="A257" s="3">
        <v>54</v>
      </c>
      <c r="B257" s="1" t="s">
        <v>65</v>
      </c>
      <c r="C257" s="33">
        <v>1958</v>
      </c>
      <c r="D257" s="48">
        <v>2009</v>
      </c>
      <c r="E257" s="33" t="s">
        <v>403</v>
      </c>
      <c r="F257" s="48">
        <v>2</v>
      </c>
      <c r="G257" s="48">
        <v>3</v>
      </c>
      <c r="H257" s="49">
        <v>1354.35</v>
      </c>
      <c r="I257" s="49">
        <v>1178.2845</v>
      </c>
      <c r="J257" s="49">
        <v>1178.2845</v>
      </c>
      <c r="K257" s="5">
        <v>67</v>
      </c>
      <c r="L257" s="49">
        <v>3038736</v>
      </c>
      <c r="M257" s="50">
        <v>0</v>
      </c>
      <c r="N257" s="50">
        <v>0</v>
      </c>
      <c r="O257" s="50">
        <v>0</v>
      </c>
      <c r="P257" s="50">
        <v>0</v>
      </c>
      <c r="Q257" s="49">
        <f t="shared" si="16"/>
        <v>3038736</v>
      </c>
      <c r="R257" s="31">
        <f t="shared" si="15"/>
        <v>2578.9493114778306</v>
      </c>
      <c r="S257" s="49">
        <v>5000</v>
      </c>
      <c r="T257" s="51">
        <v>43800</v>
      </c>
    </row>
    <row r="258" spans="1:20" ht="18" x14ac:dyDescent="0.35">
      <c r="A258" s="3">
        <v>55</v>
      </c>
      <c r="B258" s="1" t="s">
        <v>66</v>
      </c>
      <c r="C258" s="33">
        <v>1958</v>
      </c>
      <c r="D258" s="48" t="s">
        <v>317</v>
      </c>
      <c r="E258" s="33" t="s">
        <v>403</v>
      </c>
      <c r="F258" s="48">
        <v>2</v>
      </c>
      <c r="G258" s="48">
        <v>2</v>
      </c>
      <c r="H258" s="49">
        <v>475</v>
      </c>
      <c r="I258" s="49">
        <v>424.6</v>
      </c>
      <c r="J258" s="49">
        <v>424.6</v>
      </c>
      <c r="K258" s="5">
        <v>28</v>
      </c>
      <c r="L258" s="49">
        <v>2025824</v>
      </c>
      <c r="M258" s="50">
        <v>0</v>
      </c>
      <c r="N258" s="50">
        <v>0</v>
      </c>
      <c r="O258" s="50">
        <v>0</v>
      </c>
      <c r="P258" s="50">
        <v>0</v>
      </c>
      <c r="Q258" s="49">
        <f t="shared" si="16"/>
        <v>2025824</v>
      </c>
      <c r="R258" s="31">
        <f t="shared" si="15"/>
        <v>4771.1351860574659</v>
      </c>
      <c r="S258" s="49">
        <v>10000</v>
      </c>
      <c r="T258" s="51">
        <v>43800</v>
      </c>
    </row>
    <row r="259" spans="1:20" ht="18" x14ac:dyDescent="0.35">
      <c r="A259" s="3">
        <v>56</v>
      </c>
      <c r="B259" s="1" t="s">
        <v>67</v>
      </c>
      <c r="C259" s="33">
        <v>1958</v>
      </c>
      <c r="D259" s="48" t="s">
        <v>317</v>
      </c>
      <c r="E259" s="33" t="s">
        <v>403</v>
      </c>
      <c r="F259" s="48">
        <v>2</v>
      </c>
      <c r="G259" s="48">
        <v>2</v>
      </c>
      <c r="H259" s="49">
        <v>475.5</v>
      </c>
      <c r="I259" s="49">
        <v>428.1</v>
      </c>
      <c r="J259" s="49">
        <v>428.1</v>
      </c>
      <c r="K259" s="5">
        <v>33</v>
      </c>
      <c r="L259" s="49">
        <v>2025824</v>
      </c>
      <c r="M259" s="50">
        <v>0</v>
      </c>
      <c r="N259" s="50">
        <v>0</v>
      </c>
      <c r="O259" s="50">
        <v>0</v>
      </c>
      <c r="P259" s="50">
        <v>0</v>
      </c>
      <c r="Q259" s="49">
        <f t="shared" si="16"/>
        <v>2025824</v>
      </c>
      <c r="R259" s="31">
        <f t="shared" si="15"/>
        <v>4732.1280074748884</v>
      </c>
      <c r="S259" s="49">
        <v>10000</v>
      </c>
      <c r="T259" s="51">
        <v>43800</v>
      </c>
    </row>
    <row r="260" spans="1:20" ht="18" x14ac:dyDescent="0.35">
      <c r="A260" s="3">
        <v>57</v>
      </c>
      <c r="B260" s="1" t="s">
        <v>68</v>
      </c>
      <c r="C260" s="33">
        <v>1958</v>
      </c>
      <c r="D260" s="48" t="s">
        <v>317</v>
      </c>
      <c r="E260" s="33" t="s">
        <v>403</v>
      </c>
      <c r="F260" s="48">
        <v>2</v>
      </c>
      <c r="G260" s="48">
        <v>2</v>
      </c>
      <c r="H260" s="49">
        <v>576.53</v>
      </c>
      <c r="I260" s="49">
        <v>496.93</v>
      </c>
      <c r="J260" s="49">
        <v>457.13</v>
      </c>
      <c r="K260" s="5">
        <v>36</v>
      </c>
      <c r="L260" s="49">
        <v>2025824</v>
      </c>
      <c r="M260" s="50">
        <v>0</v>
      </c>
      <c r="N260" s="50">
        <v>0</v>
      </c>
      <c r="O260" s="50">
        <v>0</v>
      </c>
      <c r="P260" s="50">
        <v>0</v>
      </c>
      <c r="Q260" s="49">
        <f t="shared" si="16"/>
        <v>2025824</v>
      </c>
      <c r="R260" s="31">
        <f t="shared" si="15"/>
        <v>4076.6788078803856</v>
      </c>
      <c r="S260" s="49">
        <v>10000</v>
      </c>
      <c r="T260" s="51">
        <v>43800</v>
      </c>
    </row>
    <row r="261" spans="1:20" ht="18" x14ac:dyDescent="0.35">
      <c r="A261" s="3">
        <v>58</v>
      </c>
      <c r="B261" s="1" t="s">
        <v>69</v>
      </c>
      <c r="C261" s="33">
        <v>1958</v>
      </c>
      <c r="D261" s="48" t="s">
        <v>317</v>
      </c>
      <c r="E261" s="33" t="s">
        <v>403</v>
      </c>
      <c r="F261" s="48">
        <v>2</v>
      </c>
      <c r="G261" s="48">
        <v>1</v>
      </c>
      <c r="H261" s="49">
        <v>299.60000000000002</v>
      </c>
      <c r="I261" s="49">
        <v>277.7</v>
      </c>
      <c r="J261" s="49">
        <v>277.7</v>
      </c>
      <c r="K261" s="5">
        <v>14</v>
      </c>
      <c r="L261" s="49">
        <v>1012912</v>
      </c>
      <c r="M261" s="50">
        <v>0</v>
      </c>
      <c r="N261" s="50">
        <v>0</v>
      </c>
      <c r="O261" s="50">
        <v>0</v>
      </c>
      <c r="P261" s="50">
        <v>0</v>
      </c>
      <c r="Q261" s="49">
        <f t="shared" si="16"/>
        <v>1012912</v>
      </c>
      <c r="R261" s="31">
        <f t="shared" si="15"/>
        <v>3647.5045012603532</v>
      </c>
      <c r="S261" s="49">
        <v>5000</v>
      </c>
      <c r="T261" s="51">
        <v>43800</v>
      </c>
    </row>
    <row r="262" spans="1:20" ht="18" x14ac:dyDescent="0.35">
      <c r="A262" s="3">
        <v>59</v>
      </c>
      <c r="B262" s="1" t="s">
        <v>70</v>
      </c>
      <c r="C262" s="33">
        <v>1959</v>
      </c>
      <c r="D262" s="48" t="s">
        <v>317</v>
      </c>
      <c r="E262" s="33" t="s">
        <v>403</v>
      </c>
      <c r="F262" s="48">
        <v>3</v>
      </c>
      <c r="G262" s="48">
        <v>3</v>
      </c>
      <c r="H262" s="49">
        <v>2257.8000000000002</v>
      </c>
      <c r="I262" s="49">
        <v>2062.8000000000002</v>
      </c>
      <c r="J262" s="49">
        <v>2062.8000000000002</v>
      </c>
      <c r="K262" s="5">
        <v>65</v>
      </c>
      <c r="L262" s="49">
        <v>3038736</v>
      </c>
      <c r="M262" s="50">
        <v>0</v>
      </c>
      <c r="N262" s="50">
        <v>0</v>
      </c>
      <c r="O262" s="50">
        <v>0</v>
      </c>
      <c r="P262" s="50">
        <v>0</v>
      </c>
      <c r="Q262" s="49">
        <f t="shared" si="16"/>
        <v>3038736</v>
      </c>
      <c r="R262" s="31">
        <f t="shared" si="15"/>
        <v>1473.1122745782429</v>
      </c>
      <c r="S262" s="49">
        <v>5000</v>
      </c>
      <c r="T262" s="51">
        <v>43800</v>
      </c>
    </row>
    <row r="263" spans="1:20" ht="18" x14ac:dyDescent="0.35">
      <c r="A263" s="3">
        <v>60</v>
      </c>
      <c r="B263" s="1" t="s">
        <v>71</v>
      </c>
      <c r="C263" s="33">
        <v>1957</v>
      </c>
      <c r="D263" s="48" t="s">
        <v>317</v>
      </c>
      <c r="E263" s="33" t="s">
        <v>403</v>
      </c>
      <c r="F263" s="48">
        <v>3</v>
      </c>
      <c r="G263" s="48">
        <v>2</v>
      </c>
      <c r="H263" s="49">
        <v>1346.4</v>
      </c>
      <c r="I263" s="49">
        <v>1254.0999999999999</v>
      </c>
      <c r="J263" s="49">
        <v>1254.0999999999999</v>
      </c>
      <c r="K263" s="5">
        <v>85</v>
      </c>
      <c r="L263" s="49">
        <v>3210356</v>
      </c>
      <c r="M263" s="50">
        <v>0</v>
      </c>
      <c r="N263" s="50">
        <v>0</v>
      </c>
      <c r="O263" s="50">
        <v>0</v>
      </c>
      <c r="P263" s="50">
        <v>0</v>
      </c>
      <c r="Q263" s="49">
        <f t="shared" si="16"/>
        <v>3210356</v>
      </c>
      <c r="R263" s="31">
        <f t="shared" si="15"/>
        <v>2559.8883661589985</v>
      </c>
      <c r="S263" s="49">
        <v>5000</v>
      </c>
      <c r="T263" s="51">
        <v>43800</v>
      </c>
    </row>
    <row r="264" spans="1:20" ht="18" x14ac:dyDescent="0.35">
      <c r="A264" s="3">
        <v>61</v>
      </c>
      <c r="B264" s="1" t="s">
        <v>72</v>
      </c>
      <c r="C264" s="33">
        <v>1956</v>
      </c>
      <c r="D264" s="48" t="s">
        <v>317</v>
      </c>
      <c r="E264" s="33" t="s">
        <v>403</v>
      </c>
      <c r="F264" s="48">
        <v>4</v>
      </c>
      <c r="G264" s="48">
        <v>4</v>
      </c>
      <c r="H264" s="49">
        <v>3324.86</v>
      </c>
      <c r="I264" s="49">
        <v>3078.06</v>
      </c>
      <c r="J264" s="49">
        <v>2554.33</v>
      </c>
      <c r="K264" s="5">
        <v>74</v>
      </c>
      <c r="L264" s="49">
        <v>9161226</v>
      </c>
      <c r="M264" s="50">
        <v>0</v>
      </c>
      <c r="N264" s="50">
        <v>0</v>
      </c>
      <c r="O264" s="50">
        <v>0</v>
      </c>
      <c r="P264" s="50">
        <v>0</v>
      </c>
      <c r="Q264" s="49">
        <f t="shared" si="16"/>
        <v>9161226</v>
      </c>
      <c r="R264" s="31">
        <f t="shared" si="15"/>
        <v>2976.2987076275317</v>
      </c>
      <c r="S264" s="49">
        <v>5000</v>
      </c>
      <c r="T264" s="51">
        <v>43800</v>
      </c>
    </row>
    <row r="265" spans="1:20" ht="18" x14ac:dyDescent="0.35">
      <c r="A265" s="3">
        <v>62</v>
      </c>
      <c r="B265" s="1" t="s">
        <v>73</v>
      </c>
      <c r="C265" s="33">
        <v>1956</v>
      </c>
      <c r="D265" s="48" t="s">
        <v>317</v>
      </c>
      <c r="E265" s="33" t="s">
        <v>403</v>
      </c>
      <c r="F265" s="48">
        <v>3</v>
      </c>
      <c r="G265" s="48">
        <v>3</v>
      </c>
      <c r="H265" s="49">
        <v>2309.33</v>
      </c>
      <c r="I265" s="49">
        <v>2115.73</v>
      </c>
      <c r="J265" s="49">
        <v>2115.73</v>
      </c>
      <c r="K265" s="5">
        <v>89</v>
      </c>
      <c r="L265" s="49">
        <v>6550845</v>
      </c>
      <c r="M265" s="50">
        <v>0</v>
      </c>
      <c r="N265" s="50">
        <v>0</v>
      </c>
      <c r="O265" s="50">
        <v>0</v>
      </c>
      <c r="P265" s="50">
        <v>0</v>
      </c>
      <c r="Q265" s="49">
        <f t="shared" si="16"/>
        <v>6550845</v>
      </c>
      <c r="R265" s="31">
        <f t="shared" si="15"/>
        <v>3096.2575564935032</v>
      </c>
      <c r="S265" s="49">
        <v>5000</v>
      </c>
      <c r="T265" s="51">
        <v>43800</v>
      </c>
    </row>
    <row r="266" spans="1:20" ht="18" x14ac:dyDescent="0.35">
      <c r="A266" s="3">
        <v>63</v>
      </c>
      <c r="B266" s="1" t="s">
        <v>74</v>
      </c>
      <c r="C266" s="33">
        <v>1958</v>
      </c>
      <c r="D266" s="48" t="s">
        <v>317</v>
      </c>
      <c r="E266" s="33" t="s">
        <v>403</v>
      </c>
      <c r="F266" s="48">
        <v>3</v>
      </c>
      <c r="G266" s="48">
        <v>2</v>
      </c>
      <c r="H266" s="49">
        <v>1421.54</v>
      </c>
      <c r="I266" s="49">
        <v>1324.04</v>
      </c>
      <c r="J266" s="49">
        <v>1324.04</v>
      </c>
      <c r="K266" s="5">
        <v>92</v>
      </c>
      <c r="L266" s="49">
        <v>2025824</v>
      </c>
      <c r="M266" s="50">
        <v>0</v>
      </c>
      <c r="N266" s="50">
        <v>0</v>
      </c>
      <c r="O266" s="50">
        <v>0</v>
      </c>
      <c r="P266" s="50">
        <v>0</v>
      </c>
      <c r="Q266" s="49">
        <f t="shared" si="16"/>
        <v>2025824</v>
      </c>
      <c r="R266" s="31">
        <f t="shared" si="15"/>
        <v>1530.0323253073925</v>
      </c>
      <c r="S266" s="49">
        <v>5000</v>
      </c>
      <c r="T266" s="51">
        <v>43800</v>
      </c>
    </row>
    <row r="267" spans="1:20" ht="18" x14ac:dyDescent="0.35">
      <c r="A267" s="3">
        <v>64</v>
      </c>
      <c r="B267" s="1" t="s">
        <v>75</v>
      </c>
      <c r="C267" s="33">
        <v>1959</v>
      </c>
      <c r="D267" s="48" t="s">
        <v>317</v>
      </c>
      <c r="E267" s="33" t="s">
        <v>403</v>
      </c>
      <c r="F267" s="48">
        <v>3</v>
      </c>
      <c r="G267" s="48">
        <v>3</v>
      </c>
      <c r="H267" s="49">
        <v>1262.0999999999999</v>
      </c>
      <c r="I267" s="49">
        <v>1138.9000000000001</v>
      </c>
      <c r="J267" s="49">
        <v>1138.9000000000001</v>
      </c>
      <c r="K267" s="5">
        <v>55</v>
      </c>
      <c r="L267" s="49">
        <v>3038736</v>
      </c>
      <c r="M267" s="50">
        <v>0</v>
      </c>
      <c r="N267" s="50">
        <v>0</v>
      </c>
      <c r="O267" s="50">
        <v>0</v>
      </c>
      <c r="P267" s="50">
        <v>0</v>
      </c>
      <c r="Q267" s="49">
        <f t="shared" si="16"/>
        <v>3038736</v>
      </c>
      <c r="R267" s="31">
        <f t="shared" ref="R267:R330" si="17">L267/I267</f>
        <v>2668.1324084643074</v>
      </c>
      <c r="S267" s="49">
        <v>5000</v>
      </c>
      <c r="T267" s="51">
        <v>43800</v>
      </c>
    </row>
    <row r="268" spans="1:20" ht="18" x14ac:dyDescent="0.35">
      <c r="A268" s="3">
        <v>65</v>
      </c>
      <c r="B268" s="1" t="s">
        <v>76</v>
      </c>
      <c r="C268" s="33">
        <v>1958</v>
      </c>
      <c r="D268" s="48" t="s">
        <v>317</v>
      </c>
      <c r="E268" s="33" t="s">
        <v>403</v>
      </c>
      <c r="F268" s="48">
        <v>3</v>
      </c>
      <c r="G268" s="48">
        <v>2</v>
      </c>
      <c r="H268" s="49">
        <v>1470.9</v>
      </c>
      <c r="I268" s="49">
        <v>1344.9</v>
      </c>
      <c r="J268" s="49">
        <v>1302.4000000000001</v>
      </c>
      <c r="K268" s="5">
        <v>52</v>
      </c>
      <c r="L268" s="49">
        <v>2025824</v>
      </c>
      <c r="M268" s="50">
        <v>0</v>
      </c>
      <c r="N268" s="50">
        <v>0</v>
      </c>
      <c r="O268" s="50">
        <v>0</v>
      </c>
      <c r="P268" s="50">
        <v>0</v>
      </c>
      <c r="Q268" s="49">
        <f t="shared" ref="Q268:Q331" si="18">L268</f>
        <v>2025824</v>
      </c>
      <c r="R268" s="31">
        <f t="shared" si="17"/>
        <v>1506.300840211168</v>
      </c>
      <c r="S268" s="49">
        <v>5000</v>
      </c>
      <c r="T268" s="51">
        <v>43800</v>
      </c>
    </row>
    <row r="269" spans="1:20" ht="18" x14ac:dyDescent="0.35">
      <c r="A269" s="3">
        <v>66</v>
      </c>
      <c r="B269" s="1" t="s">
        <v>77</v>
      </c>
      <c r="C269" s="33">
        <v>1958</v>
      </c>
      <c r="D269" s="48" t="s">
        <v>317</v>
      </c>
      <c r="E269" s="33" t="s">
        <v>403</v>
      </c>
      <c r="F269" s="48">
        <v>3</v>
      </c>
      <c r="G269" s="48">
        <v>3</v>
      </c>
      <c r="H269" s="49">
        <v>1286.2</v>
      </c>
      <c r="I269" s="49">
        <v>1152.2</v>
      </c>
      <c r="J269" s="49">
        <v>1152.2</v>
      </c>
      <c r="K269" s="5">
        <v>45</v>
      </c>
      <c r="L269" s="49">
        <v>3038736</v>
      </c>
      <c r="M269" s="50">
        <v>0</v>
      </c>
      <c r="N269" s="50">
        <v>0</v>
      </c>
      <c r="O269" s="50">
        <v>0</v>
      </c>
      <c r="P269" s="50">
        <v>0</v>
      </c>
      <c r="Q269" s="49">
        <f t="shared" si="18"/>
        <v>3038736</v>
      </c>
      <c r="R269" s="31">
        <f t="shared" si="17"/>
        <v>2637.3337962159349</v>
      </c>
      <c r="S269" s="49">
        <v>5000</v>
      </c>
      <c r="T269" s="51">
        <v>43800</v>
      </c>
    </row>
    <row r="270" spans="1:20" ht="18" x14ac:dyDescent="0.35">
      <c r="A270" s="3">
        <v>67</v>
      </c>
      <c r="B270" s="1" t="s">
        <v>78</v>
      </c>
      <c r="C270" s="33">
        <v>1954</v>
      </c>
      <c r="D270" s="48" t="s">
        <v>317</v>
      </c>
      <c r="E270" s="33" t="s">
        <v>403</v>
      </c>
      <c r="F270" s="48">
        <v>4</v>
      </c>
      <c r="G270" s="48">
        <v>1</v>
      </c>
      <c r="H270" s="49">
        <v>930.6</v>
      </c>
      <c r="I270" s="49">
        <v>841.9</v>
      </c>
      <c r="J270" s="49">
        <v>841.9</v>
      </c>
      <c r="K270" s="5">
        <v>44</v>
      </c>
      <c r="L270" s="49">
        <v>1397552</v>
      </c>
      <c r="M270" s="50">
        <v>0</v>
      </c>
      <c r="N270" s="50">
        <v>0</v>
      </c>
      <c r="O270" s="50">
        <v>0</v>
      </c>
      <c r="P270" s="50">
        <v>0</v>
      </c>
      <c r="Q270" s="49">
        <f t="shared" si="18"/>
        <v>1397552</v>
      </c>
      <c r="R270" s="31">
        <f t="shared" si="17"/>
        <v>1659.9976244209527</v>
      </c>
      <c r="S270" s="49">
        <v>5000</v>
      </c>
      <c r="T270" s="51">
        <v>43800</v>
      </c>
    </row>
    <row r="271" spans="1:20" ht="18" x14ac:dyDescent="0.35">
      <c r="A271" s="3">
        <v>68</v>
      </c>
      <c r="B271" s="1" t="s">
        <v>79</v>
      </c>
      <c r="C271" s="33">
        <v>1958</v>
      </c>
      <c r="D271" s="48" t="s">
        <v>317</v>
      </c>
      <c r="E271" s="33" t="s">
        <v>403</v>
      </c>
      <c r="F271" s="48">
        <v>4</v>
      </c>
      <c r="G271" s="48">
        <v>3</v>
      </c>
      <c r="H271" s="49">
        <v>2649.1</v>
      </c>
      <c r="I271" s="49">
        <v>2446.7000000000003</v>
      </c>
      <c r="J271" s="49">
        <v>2283.8000000000002</v>
      </c>
      <c r="K271" s="5">
        <v>86</v>
      </c>
      <c r="L271" s="49">
        <v>3038736</v>
      </c>
      <c r="M271" s="50">
        <v>0</v>
      </c>
      <c r="N271" s="50">
        <v>0</v>
      </c>
      <c r="O271" s="50">
        <v>0</v>
      </c>
      <c r="P271" s="50">
        <v>0</v>
      </c>
      <c r="Q271" s="49">
        <f t="shared" si="18"/>
        <v>3038736</v>
      </c>
      <c r="R271" s="31">
        <f t="shared" si="17"/>
        <v>1241.9732701189355</v>
      </c>
      <c r="S271" s="49">
        <v>5000</v>
      </c>
      <c r="T271" s="51">
        <v>43800</v>
      </c>
    </row>
    <row r="272" spans="1:20" ht="18" x14ac:dyDescent="0.35">
      <c r="A272" s="3">
        <v>69</v>
      </c>
      <c r="B272" s="1" t="s">
        <v>80</v>
      </c>
      <c r="C272" s="33">
        <v>1989</v>
      </c>
      <c r="D272" s="48" t="s">
        <v>317</v>
      </c>
      <c r="E272" s="48" t="s">
        <v>403</v>
      </c>
      <c r="F272" s="48">
        <v>9</v>
      </c>
      <c r="G272" s="48">
        <v>1</v>
      </c>
      <c r="H272" s="49">
        <v>3855.6</v>
      </c>
      <c r="I272" s="49">
        <v>3413.3999999999996</v>
      </c>
      <c r="J272" s="49">
        <v>3259.7</v>
      </c>
      <c r="K272" s="5">
        <v>176</v>
      </c>
      <c r="L272" s="49">
        <v>2101528</v>
      </c>
      <c r="M272" s="50">
        <v>0</v>
      </c>
      <c r="N272" s="50">
        <v>0</v>
      </c>
      <c r="O272" s="50">
        <v>0</v>
      </c>
      <c r="P272" s="50">
        <v>0</v>
      </c>
      <c r="Q272" s="49">
        <f t="shared" si="18"/>
        <v>2101528</v>
      </c>
      <c r="R272" s="31">
        <f t="shared" si="17"/>
        <v>615.67000644518669</v>
      </c>
      <c r="S272" s="49">
        <v>5000</v>
      </c>
      <c r="T272" s="51">
        <v>43800</v>
      </c>
    </row>
    <row r="273" spans="1:20" ht="18" x14ac:dyDescent="0.35">
      <c r="A273" s="3">
        <v>70</v>
      </c>
      <c r="B273" s="1" t="s">
        <v>81</v>
      </c>
      <c r="C273" s="33">
        <v>1990</v>
      </c>
      <c r="D273" s="48">
        <v>2010</v>
      </c>
      <c r="E273" s="33" t="s">
        <v>403</v>
      </c>
      <c r="F273" s="48">
        <v>9</v>
      </c>
      <c r="G273" s="48">
        <v>5</v>
      </c>
      <c r="H273" s="49">
        <v>11284.4</v>
      </c>
      <c r="I273" s="49">
        <v>10031.4</v>
      </c>
      <c r="J273" s="49">
        <v>10031.4</v>
      </c>
      <c r="K273" s="5">
        <v>490</v>
      </c>
      <c r="L273" s="49">
        <v>10507640</v>
      </c>
      <c r="M273" s="50">
        <v>0</v>
      </c>
      <c r="N273" s="50">
        <v>0</v>
      </c>
      <c r="O273" s="50">
        <v>0</v>
      </c>
      <c r="P273" s="50">
        <v>0</v>
      </c>
      <c r="Q273" s="49">
        <f t="shared" si="18"/>
        <v>10507640</v>
      </c>
      <c r="R273" s="31">
        <f t="shared" si="17"/>
        <v>1047.4749287238074</v>
      </c>
      <c r="S273" s="49">
        <v>5000</v>
      </c>
      <c r="T273" s="51">
        <v>43800</v>
      </c>
    </row>
    <row r="274" spans="1:20" ht="18" x14ac:dyDescent="0.35">
      <c r="A274" s="3">
        <v>71</v>
      </c>
      <c r="B274" s="1" t="s">
        <v>82</v>
      </c>
      <c r="C274" s="33">
        <v>1989</v>
      </c>
      <c r="D274" s="48" t="s">
        <v>317</v>
      </c>
      <c r="E274" s="48" t="s">
        <v>320</v>
      </c>
      <c r="F274" s="48">
        <v>9</v>
      </c>
      <c r="G274" s="48">
        <v>6</v>
      </c>
      <c r="H274" s="49">
        <v>13415.62</v>
      </c>
      <c r="I274" s="49">
        <v>11716.62</v>
      </c>
      <c r="J274" s="49">
        <v>10347.620000000001</v>
      </c>
      <c r="K274" s="5">
        <v>464</v>
      </c>
      <c r="L274" s="49">
        <v>12609168</v>
      </c>
      <c r="M274" s="50">
        <v>0</v>
      </c>
      <c r="N274" s="50">
        <v>0</v>
      </c>
      <c r="O274" s="50">
        <v>0</v>
      </c>
      <c r="P274" s="50">
        <v>0</v>
      </c>
      <c r="Q274" s="49">
        <f t="shared" si="18"/>
        <v>12609168</v>
      </c>
      <c r="R274" s="31">
        <f t="shared" si="17"/>
        <v>1076.1779421027566</v>
      </c>
      <c r="S274" s="49">
        <v>5000</v>
      </c>
      <c r="T274" s="51">
        <v>43800</v>
      </c>
    </row>
    <row r="275" spans="1:20" ht="18" x14ac:dyDescent="0.35">
      <c r="A275" s="3">
        <v>72</v>
      </c>
      <c r="B275" s="1" t="s">
        <v>83</v>
      </c>
      <c r="C275" s="33">
        <v>1989</v>
      </c>
      <c r="D275" s="48" t="s">
        <v>317</v>
      </c>
      <c r="E275" s="48" t="s">
        <v>320</v>
      </c>
      <c r="F275" s="48">
        <v>9</v>
      </c>
      <c r="G275" s="48">
        <v>3</v>
      </c>
      <c r="H275" s="49">
        <v>6460.8</v>
      </c>
      <c r="I275" s="49">
        <v>5803.1</v>
      </c>
      <c r="J275" s="49">
        <v>5803.1</v>
      </c>
      <c r="K275" s="5">
        <v>272</v>
      </c>
      <c r="L275" s="49">
        <v>6304584</v>
      </c>
      <c r="M275" s="50">
        <v>0</v>
      </c>
      <c r="N275" s="50">
        <v>0</v>
      </c>
      <c r="O275" s="50">
        <v>0</v>
      </c>
      <c r="P275" s="50">
        <v>0</v>
      </c>
      <c r="Q275" s="49">
        <f t="shared" si="18"/>
        <v>6304584</v>
      </c>
      <c r="R275" s="31">
        <f t="shared" si="17"/>
        <v>1086.4165704537229</v>
      </c>
      <c r="S275" s="49">
        <v>5000</v>
      </c>
      <c r="T275" s="51">
        <v>43800</v>
      </c>
    </row>
    <row r="276" spans="1:20" ht="18" x14ac:dyDescent="0.35">
      <c r="A276" s="3">
        <v>73</v>
      </c>
      <c r="B276" s="1" t="s">
        <v>84</v>
      </c>
      <c r="C276" s="33">
        <v>1989</v>
      </c>
      <c r="D276" s="48" t="s">
        <v>317</v>
      </c>
      <c r="E276" s="48" t="s">
        <v>320</v>
      </c>
      <c r="F276" s="48">
        <v>9</v>
      </c>
      <c r="G276" s="48">
        <v>3</v>
      </c>
      <c r="H276" s="49">
        <v>6565.5</v>
      </c>
      <c r="I276" s="49">
        <v>5907.8</v>
      </c>
      <c r="J276" s="49">
        <v>5844.3</v>
      </c>
      <c r="K276" s="5">
        <v>271</v>
      </c>
      <c r="L276" s="49">
        <v>6304584</v>
      </c>
      <c r="M276" s="50">
        <v>0</v>
      </c>
      <c r="N276" s="50">
        <v>0</v>
      </c>
      <c r="O276" s="50">
        <v>0</v>
      </c>
      <c r="P276" s="50">
        <v>0</v>
      </c>
      <c r="Q276" s="49">
        <f t="shared" si="18"/>
        <v>6304584</v>
      </c>
      <c r="R276" s="31">
        <f t="shared" si="17"/>
        <v>1067.1627340126613</v>
      </c>
      <c r="S276" s="49">
        <v>5000</v>
      </c>
      <c r="T276" s="51">
        <v>43800</v>
      </c>
    </row>
    <row r="277" spans="1:20" ht="18" x14ac:dyDescent="0.35">
      <c r="A277" s="3">
        <v>74</v>
      </c>
      <c r="B277" s="1" t="s">
        <v>85</v>
      </c>
      <c r="C277" s="33">
        <v>1990</v>
      </c>
      <c r="D277" s="48" t="s">
        <v>317</v>
      </c>
      <c r="E277" s="48" t="s">
        <v>320</v>
      </c>
      <c r="F277" s="48">
        <v>9</v>
      </c>
      <c r="G277" s="48">
        <v>6</v>
      </c>
      <c r="H277" s="49">
        <v>12936</v>
      </c>
      <c r="I277" s="49">
        <v>10881.300000000001</v>
      </c>
      <c r="J277" s="49">
        <v>10849.1</v>
      </c>
      <c r="K277" s="5">
        <v>492</v>
      </c>
      <c r="L277" s="49">
        <v>12609168</v>
      </c>
      <c r="M277" s="50">
        <v>0</v>
      </c>
      <c r="N277" s="50">
        <v>0</v>
      </c>
      <c r="O277" s="50">
        <v>0</v>
      </c>
      <c r="P277" s="50">
        <v>0</v>
      </c>
      <c r="Q277" s="49">
        <f t="shared" si="18"/>
        <v>12609168</v>
      </c>
      <c r="R277" s="31">
        <f t="shared" si="17"/>
        <v>1158.792423699374</v>
      </c>
      <c r="S277" s="49">
        <v>5000</v>
      </c>
      <c r="T277" s="51">
        <v>43800</v>
      </c>
    </row>
    <row r="278" spans="1:20" ht="18" x14ac:dyDescent="0.35">
      <c r="A278" s="3">
        <v>75</v>
      </c>
      <c r="B278" s="1" t="s">
        <v>86</v>
      </c>
      <c r="C278" s="33">
        <v>1959</v>
      </c>
      <c r="D278" s="48">
        <v>2009</v>
      </c>
      <c r="E278" s="33" t="s">
        <v>403</v>
      </c>
      <c r="F278" s="48">
        <v>5</v>
      </c>
      <c r="G278" s="48">
        <v>4</v>
      </c>
      <c r="H278" s="49">
        <v>5924.45</v>
      </c>
      <c r="I278" s="49">
        <v>5482.75</v>
      </c>
      <c r="J278" s="49">
        <v>4139.05</v>
      </c>
      <c r="K278" s="5">
        <v>143</v>
      </c>
      <c r="L278" s="49">
        <v>4051648</v>
      </c>
      <c r="M278" s="50">
        <v>0</v>
      </c>
      <c r="N278" s="50">
        <v>0</v>
      </c>
      <c r="O278" s="50">
        <v>0</v>
      </c>
      <c r="P278" s="50">
        <v>0</v>
      </c>
      <c r="Q278" s="49">
        <f t="shared" si="18"/>
        <v>4051648</v>
      </c>
      <c r="R278" s="31">
        <f t="shared" si="17"/>
        <v>738.98098581916008</v>
      </c>
      <c r="S278" s="49">
        <v>5000</v>
      </c>
      <c r="T278" s="51">
        <v>43800</v>
      </c>
    </row>
    <row r="279" spans="1:20" ht="18" x14ac:dyDescent="0.35">
      <c r="A279" s="3">
        <v>76</v>
      </c>
      <c r="B279" s="1" t="s">
        <v>87</v>
      </c>
      <c r="C279" s="33">
        <v>1958</v>
      </c>
      <c r="D279" s="48">
        <v>2009</v>
      </c>
      <c r="E279" s="33" t="s">
        <v>403</v>
      </c>
      <c r="F279" s="48">
        <v>5</v>
      </c>
      <c r="G279" s="48">
        <v>4</v>
      </c>
      <c r="H279" s="49">
        <v>6097.51</v>
      </c>
      <c r="I279" s="49">
        <v>5551.6100000000006</v>
      </c>
      <c r="J279" s="49">
        <v>4334.21</v>
      </c>
      <c r="K279" s="5">
        <v>144</v>
      </c>
      <c r="L279" s="49">
        <v>4051648</v>
      </c>
      <c r="M279" s="50">
        <v>0</v>
      </c>
      <c r="N279" s="50">
        <v>0</v>
      </c>
      <c r="O279" s="50">
        <v>0</v>
      </c>
      <c r="P279" s="50">
        <v>0</v>
      </c>
      <c r="Q279" s="49">
        <f t="shared" si="18"/>
        <v>4051648</v>
      </c>
      <c r="R279" s="31">
        <f t="shared" si="17"/>
        <v>729.81495458074312</v>
      </c>
      <c r="S279" s="49">
        <v>5000</v>
      </c>
      <c r="T279" s="51">
        <v>43800</v>
      </c>
    </row>
    <row r="280" spans="1:20" ht="18" x14ac:dyDescent="0.35">
      <c r="A280" s="3">
        <v>77</v>
      </c>
      <c r="B280" s="1" t="s">
        <v>88</v>
      </c>
      <c r="C280" s="33">
        <v>1990</v>
      </c>
      <c r="D280" s="48" t="s">
        <v>317</v>
      </c>
      <c r="E280" s="48" t="s">
        <v>320</v>
      </c>
      <c r="F280" s="48">
        <v>9</v>
      </c>
      <c r="G280" s="48">
        <v>6</v>
      </c>
      <c r="H280" s="49">
        <v>14555.4</v>
      </c>
      <c r="I280" s="49">
        <v>12768.6</v>
      </c>
      <c r="J280" s="49">
        <v>12750.9</v>
      </c>
      <c r="K280" s="5">
        <v>649</v>
      </c>
      <c r="L280" s="49">
        <v>12609168</v>
      </c>
      <c r="M280" s="50">
        <v>0</v>
      </c>
      <c r="N280" s="50">
        <v>0</v>
      </c>
      <c r="O280" s="50">
        <v>0</v>
      </c>
      <c r="P280" s="50">
        <v>0</v>
      </c>
      <c r="Q280" s="49">
        <f t="shared" si="18"/>
        <v>12609168</v>
      </c>
      <c r="R280" s="31">
        <f t="shared" si="17"/>
        <v>987.5137446548564</v>
      </c>
      <c r="S280" s="49">
        <v>5000</v>
      </c>
      <c r="T280" s="51">
        <v>43800</v>
      </c>
    </row>
    <row r="281" spans="1:20" ht="18" x14ac:dyDescent="0.35">
      <c r="A281" s="3">
        <v>78</v>
      </c>
      <c r="B281" s="1" t="s">
        <v>89</v>
      </c>
      <c r="C281" s="33">
        <v>1973</v>
      </c>
      <c r="D281" s="48">
        <v>2009</v>
      </c>
      <c r="E281" s="33" t="s">
        <v>403</v>
      </c>
      <c r="F281" s="48">
        <v>5</v>
      </c>
      <c r="G281" s="48">
        <v>2</v>
      </c>
      <c r="H281" s="49">
        <v>3174.4</v>
      </c>
      <c r="I281" s="49">
        <v>3039</v>
      </c>
      <c r="J281" s="49">
        <v>3039</v>
      </c>
      <c r="K281" s="5">
        <v>174</v>
      </c>
      <c r="L281" s="49">
        <v>6173292</v>
      </c>
      <c r="M281" s="50">
        <v>0</v>
      </c>
      <c r="N281" s="50">
        <v>0</v>
      </c>
      <c r="O281" s="50">
        <v>0</v>
      </c>
      <c r="P281" s="50">
        <v>0</v>
      </c>
      <c r="Q281" s="49">
        <f t="shared" si="18"/>
        <v>6173292</v>
      </c>
      <c r="R281" s="31">
        <f t="shared" si="17"/>
        <v>2031.3563672260611</v>
      </c>
      <c r="S281" s="49">
        <v>5000</v>
      </c>
      <c r="T281" s="51">
        <v>43800</v>
      </c>
    </row>
    <row r="282" spans="1:20" ht="18" x14ac:dyDescent="0.35">
      <c r="A282" s="3">
        <v>79</v>
      </c>
      <c r="B282" s="1" t="s">
        <v>90</v>
      </c>
      <c r="C282" s="33">
        <v>1990</v>
      </c>
      <c r="D282" s="48" t="s">
        <v>317</v>
      </c>
      <c r="E282" s="48" t="s">
        <v>403</v>
      </c>
      <c r="F282" s="48">
        <v>9</v>
      </c>
      <c r="G282" s="48">
        <v>4</v>
      </c>
      <c r="H282" s="49">
        <v>9298.39</v>
      </c>
      <c r="I282" s="49">
        <v>8301.99</v>
      </c>
      <c r="J282" s="49">
        <v>7933.39</v>
      </c>
      <c r="K282" s="5">
        <v>392</v>
      </c>
      <c r="L282" s="49">
        <v>8406112</v>
      </c>
      <c r="M282" s="50">
        <v>0</v>
      </c>
      <c r="N282" s="50">
        <v>0</v>
      </c>
      <c r="O282" s="50">
        <v>0</v>
      </c>
      <c r="P282" s="50">
        <v>0</v>
      </c>
      <c r="Q282" s="49">
        <f t="shared" si="18"/>
        <v>8406112</v>
      </c>
      <c r="R282" s="31">
        <f t="shared" si="17"/>
        <v>1012.5418122642885</v>
      </c>
      <c r="S282" s="49">
        <v>5000</v>
      </c>
      <c r="T282" s="51">
        <v>43800</v>
      </c>
    </row>
    <row r="283" spans="1:20" ht="18" x14ac:dyDescent="0.35">
      <c r="A283" s="3">
        <v>80</v>
      </c>
      <c r="B283" s="1" t="s">
        <v>91</v>
      </c>
      <c r="C283" s="33">
        <v>1989</v>
      </c>
      <c r="D283" s="48" t="s">
        <v>317</v>
      </c>
      <c r="E283" s="48" t="s">
        <v>320</v>
      </c>
      <c r="F283" s="48">
        <v>9</v>
      </c>
      <c r="G283" s="48">
        <v>4</v>
      </c>
      <c r="H283" s="49">
        <v>9067.4</v>
      </c>
      <c r="I283" s="49">
        <v>8113.5999999999995</v>
      </c>
      <c r="J283" s="49">
        <v>8096.4</v>
      </c>
      <c r="K283" s="5">
        <v>409</v>
      </c>
      <c r="L283" s="49">
        <v>8406112</v>
      </c>
      <c r="M283" s="50">
        <v>0</v>
      </c>
      <c r="N283" s="50">
        <v>0</v>
      </c>
      <c r="O283" s="50">
        <v>0</v>
      </c>
      <c r="P283" s="50">
        <v>0</v>
      </c>
      <c r="Q283" s="49">
        <f t="shared" si="18"/>
        <v>8406112</v>
      </c>
      <c r="R283" s="31">
        <f t="shared" si="17"/>
        <v>1036.0520607375272</v>
      </c>
      <c r="S283" s="49">
        <v>5000</v>
      </c>
      <c r="T283" s="51">
        <v>43800</v>
      </c>
    </row>
    <row r="284" spans="1:20" ht="18" x14ac:dyDescent="0.35">
      <c r="A284" s="3">
        <v>81</v>
      </c>
      <c r="B284" s="1" t="s">
        <v>92</v>
      </c>
      <c r="C284" s="33">
        <v>1989</v>
      </c>
      <c r="D284" s="48" t="s">
        <v>317</v>
      </c>
      <c r="E284" s="48" t="s">
        <v>320</v>
      </c>
      <c r="F284" s="48">
        <v>9</v>
      </c>
      <c r="G284" s="48">
        <v>3</v>
      </c>
      <c r="H284" s="49">
        <v>6500.3</v>
      </c>
      <c r="I284" s="49">
        <v>5877</v>
      </c>
      <c r="J284" s="49">
        <v>5877</v>
      </c>
      <c r="K284" s="5">
        <v>282</v>
      </c>
      <c r="L284" s="49">
        <v>6304584</v>
      </c>
      <c r="M284" s="50">
        <v>0</v>
      </c>
      <c r="N284" s="50">
        <v>0</v>
      </c>
      <c r="O284" s="50">
        <v>0</v>
      </c>
      <c r="P284" s="50">
        <v>0</v>
      </c>
      <c r="Q284" s="49">
        <f t="shared" si="18"/>
        <v>6304584</v>
      </c>
      <c r="R284" s="31">
        <f t="shared" si="17"/>
        <v>1072.7554874936193</v>
      </c>
      <c r="S284" s="49">
        <v>5000</v>
      </c>
      <c r="T284" s="51">
        <v>43800</v>
      </c>
    </row>
    <row r="285" spans="1:20" ht="18" x14ac:dyDescent="0.35">
      <c r="A285" s="3">
        <v>82</v>
      </c>
      <c r="B285" s="1" t="s">
        <v>93</v>
      </c>
      <c r="C285" s="33">
        <v>1958</v>
      </c>
      <c r="D285" s="48" t="s">
        <v>317</v>
      </c>
      <c r="E285" s="33" t="s">
        <v>403</v>
      </c>
      <c r="F285" s="48">
        <v>2</v>
      </c>
      <c r="G285" s="48">
        <v>2</v>
      </c>
      <c r="H285" s="49">
        <v>587.29999999999995</v>
      </c>
      <c r="I285" s="49">
        <v>520</v>
      </c>
      <c r="J285" s="49">
        <v>484.3</v>
      </c>
      <c r="K285" s="5">
        <v>35</v>
      </c>
      <c r="L285" s="49">
        <v>2025824</v>
      </c>
      <c r="M285" s="50">
        <v>0</v>
      </c>
      <c r="N285" s="50">
        <v>0</v>
      </c>
      <c r="O285" s="50">
        <v>0</v>
      </c>
      <c r="P285" s="50">
        <v>0</v>
      </c>
      <c r="Q285" s="49">
        <f t="shared" si="18"/>
        <v>2025824</v>
      </c>
      <c r="R285" s="31">
        <f t="shared" si="17"/>
        <v>3895.8153846153846</v>
      </c>
      <c r="S285" s="49">
        <v>5000</v>
      </c>
      <c r="T285" s="51">
        <v>43800</v>
      </c>
    </row>
    <row r="286" spans="1:20" ht="18" x14ac:dyDescent="0.35">
      <c r="A286" s="3">
        <v>83</v>
      </c>
      <c r="B286" s="1" t="s">
        <v>94</v>
      </c>
      <c r="C286" s="33">
        <v>1990</v>
      </c>
      <c r="D286" s="48" t="s">
        <v>317</v>
      </c>
      <c r="E286" s="48" t="s">
        <v>320</v>
      </c>
      <c r="F286" s="48">
        <v>9</v>
      </c>
      <c r="G286" s="48">
        <v>3</v>
      </c>
      <c r="H286" s="49">
        <v>6408.4</v>
      </c>
      <c r="I286" s="49">
        <v>5624.3</v>
      </c>
      <c r="J286" s="49">
        <v>5624.3</v>
      </c>
      <c r="K286" s="5">
        <v>295</v>
      </c>
      <c r="L286" s="49">
        <v>6304584</v>
      </c>
      <c r="M286" s="50">
        <v>0</v>
      </c>
      <c r="N286" s="50">
        <v>0</v>
      </c>
      <c r="O286" s="50">
        <v>0</v>
      </c>
      <c r="P286" s="50">
        <v>0</v>
      </c>
      <c r="Q286" s="49">
        <f t="shared" si="18"/>
        <v>6304584</v>
      </c>
      <c r="R286" s="31">
        <f t="shared" si="17"/>
        <v>1120.9544298846079</v>
      </c>
      <c r="S286" s="49">
        <v>5000</v>
      </c>
      <c r="T286" s="51">
        <v>43800</v>
      </c>
    </row>
    <row r="287" spans="1:20" ht="18" x14ac:dyDescent="0.35">
      <c r="A287" s="3">
        <v>84</v>
      </c>
      <c r="B287" s="1" t="s">
        <v>95</v>
      </c>
      <c r="C287" s="33">
        <v>1957</v>
      </c>
      <c r="D287" s="48" t="s">
        <v>317</v>
      </c>
      <c r="E287" s="33" t="s">
        <v>403</v>
      </c>
      <c r="F287" s="48">
        <v>2</v>
      </c>
      <c r="G287" s="48">
        <v>2</v>
      </c>
      <c r="H287" s="49">
        <v>504.3</v>
      </c>
      <c r="I287" s="49">
        <v>447.7</v>
      </c>
      <c r="J287" s="49">
        <v>447.7</v>
      </c>
      <c r="K287" s="5">
        <v>32</v>
      </c>
      <c r="L287" s="49">
        <v>2769004</v>
      </c>
      <c r="M287" s="50">
        <v>0</v>
      </c>
      <c r="N287" s="50">
        <v>0</v>
      </c>
      <c r="O287" s="50">
        <v>0</v>
      </c>
      <c r="P287" s="50">
        <v>0</v>
      </c>
      <c r="Q287" s="49">
        <f t="shared" si="18"/>
        <v>2769004</v>
      </c>
      <c r="R287" s="31">
        <f t="shared" si="17"/>
        <v>6184.9542104087559</v>
      </c>
      <c r="S287" s="49">
        <v>10000</v>
      </c>
      <c r="T287" s="51">
        <v>43800</v>
      </c>
    </row>
    <row r="288" spans="1:20" ht="18" x14ac:dyDescent="0.35">
      <c r="A288" s="3">
        <v>85</v>
      </c>
      <c r="B288" s="1" t="s">
        <v>96</v>
      </c>
      <c r="C288" s="33">
        <v>1957</v>
      </c>
      <c r="D288" s="48" t="s">
        <v>317</v>
      </c>
      <c r="E288" s="33" t="s">
        <v>403</v>
      </c>
      <c r="F288" s="48">
        <v>2</v>
      </c>
      <c r="G288" s="48">
        <v>2</v>
      </c>
      <c r="H288" s="49">
        <v>575.96</v>
      </c>
      <c r="I288" s="49">
        <v>526.86</v>
      </c>
      <c r="J288" s="49">
        <v>526.86</v>
      </c>
      <c r="K288" s="5">
        <v>20</v>
      </c>
      <c r="L288" s="49">
        <v>2900410</v>
      </c>
      <c r="M288" s="50">
        <v>0</v>
      </c>
      <c r="N288" s="50">
        <v>0</v>
      </c>
      <c r="O288" s="50">
        <v>0</v>
      </c>
      <c r="P288" s="50">
        <v>0</v>
      </c>
      <c r="Q288" s="49">
        <f t="shared" si="18"/>
        <v>2900410</v>
      </c>
      <c r="R288" s="31">
        <f t="shared" si="17"/>
        <v>5505.0867403105185</v>
      </c>
      <c r="S288" s="49">
        <v>10000</v>
      </c>
      <c r="T288" s="51">
        <v>43800</v>
      </c>
    </row>
    <row r="289" spans="1:20" ht="18" x14ac:dyDescent="0.35">
      <c r="A289" s="3">
        <v>86</v>
      </c>
      <c r="B289" s="1" t="s">
        <v>97</v>
      </c>
      <c r="C289" s="33">
        <v>1957</v>
      </c>
      <c r="D289" s="48" t="s">
        <v>317</v>
      </c>
      <c r="E289" s="33" t="s">
        <v>403</v>
      </c>
      <c r="F289" s="48">
        <v>2</v>
      </c>
      <c r="G289" s="48">
        <v>2</v>
      </c>
      <c r="H289" s="49">
        <v>705.7</v>
      </c>
      <c r="I289" s="49">
        <v>652.4</v>
      </c>
      <c r="J289" s="49">
        <v>652.4</v>
      </c>
      <c r="K289" s="5">
        <v>34</v>
      </c>
      <c r="L289" s="49">
        <v>3108806</v>
      </c>
      <c r="M289" s="50">
        <v>0</v>
      </c>
      <c r="N289" s="50">
        <v>0</v>
      </c>
      <c r="O289" s="50">
        <v>0</v>
      </c>
      <c r="P289" s="50">
        <v>0</v>
      </c>
      <c r="Q289" s="49">
        <f t="shared" si="18"/>
        <v>3108806</v>
      </c>
      <c r="R289" s="31">
        <f t="shared" si="17"/>
        <v>4765.1839362354385</v>
      </c>
      <c r="S289" s="49">
        <v>10000</v>
      </c>
      <c r="T289" s="51">
        <v>43800</v>
      </c>
    </row>
    <row r="290" spans="1:20" ht="18" x14ac:dyDescent="0.35">
      <c r="A290" s="3">
        <v>87</v>
      </c>
      <c r="B290" s="1" t="s">
        <v>98</v>
      </c>
      <c r="C290" s="33">
        <v>1957</v>
      </c>
      <c r="D290" s="48" t="s">
        <v>317</v>
      </c>
      <c r="E290" s="33" t="s">
        <v>403</v>
      </c>
      <c r="F290" s="48">
        <v>2</v>
      </c>
      <c r="G290" s="48">
        <v>2</v>
      </c>
      <c r="H290" s="49">
        <v>498.92</v>
      </c>
      <c r="I290" s="49">
        <v>446.12</v>
      </c>
      <c r="J290" s="49">
        <v>446.12</v>
      </c>
      <c r="K290" s="5">
        <v>27</v>
      </c>
      <c r="L290" s="49">
        <v>2766381</v>
      </c>
      <c r="M290" s="50">
        <v>0</v>
      </c>
      <c r="N290" s="50">
        <v>0</v>
      </c>
      <c r="O290" s="50">
        <v>0</v>
      </c>
      <c r="P290" s="50">
        <v>0</v>
      </c>
      <c r="Q290" s="49">
        <f t="shared" si="18"/>
        <v>2766381</v>
      </c>
      <c r="R290" s="31">
        <f t="shared" si="17"/>
        <v>6200.979557069847</v>
      </c>
      <c r="S290" s="49">
        <v>10000</v>
      </c>
      <c r="T290" s="51">
        <v>43800</v>
      </c>
    </row>
    <row r="291" spans="1:20" ht="18" x14ac:dyDescent="0.35">
      <c r="A291" s="3">
        <v>88</v>
      </c>
      <c r="B291" s="1" t="s">
        <v>99</v>
      </c>
      <c r="C291" s="33">
        <v>1958</v>
      </c>
      <c r="D291" s="48" t="s">
        <v>317</v>
      </c>
      <c r="E291" s="33" t="s">
        <v>403</v>
      </c>
      <c r="F291" s="48">
        <v>2</v>
      </c>
      <c r="G291" s="48">
        <v>1</v>
      </c>
      <c r="H291" s="49">
        <v>792.31</v>
      </c>
      <c r="I291" s="49">
        <v>766.41</v>
      </c>
      <c r="J291" s="49">
        <v>766.41</v>
      </c>
      <c r="K291" s="5">
        <v>49</v>
      </c>
      <c r="L291" s="49">
        <v>1012912</v>
      </c>
      <c r="M291" s="50">
        <v>0</v>
      </c>
      <c r="N291" s="50">
        <v>0</v>
      </c>
      <c r="O291" s="50">
        <v>0</v>
      </c>
      <c r="P291" s="50">
        <v>0</v>
      </c>
      <c r="Q291" s="49">
        <f t="shared" si="18"/>
        <v>1012912</v>
      </c>
      <c r="R291" s="31">
        <f t="shared" si="17"/>
        <v>1321.6320246343341</v>
      </c>
      <c r="S291" s="49">
        <v>5000</v>
      </c>
      <c r="T291" s="51">
        <v>43800</v>
      </c>
    </row>
    <row r="292" spans="1:20" ht="18" x14ac:dyDescent="0.35">
      <c r="A292" s="3">
        <v>89</v>
      </c>
      <c r="B292" s="1" t="s">
        <v>100</v>
      </c>
      <c r="C292" s="33">
        <v>1957</v>
      </c>
      <c r="D292" s="48" t="s">
        <v>317</v>
      </c>
      <c r="E292" s="48" t="s">
        <v>403</v>
      </c>
      <c r="F292" s="48">
        <v>3</v>
      </c>
      <c r="G292" s="48">
        <v>2</v>
      </c>
      <c r="H292" s="49">
        <v>1238.8</v>
      </c>
      <c r="I292" s="49">
        <v>1123.8</v>
      </c>
      <c r="J292" s="49">
        <v>1123.8</v>
      </c>
      <c r="K292" s="5">
        <v>40</v>
      </c>
      <c r="L292" s="49">
        <v>3891330</v>
      </c>
      <c r="M292" s="50">
        <v>0</v>
      </c>
      <c r="N292" s="50">
        <v>0</v>
      </c>
      <c r="O292" s="50">
        <v>0</v>
      </c>
      <c r="P292" s="50">
        <v>0</v>
      </c>
      <c r="Q292" s="49">
        <f t="shared" si="18"/>
        <v>3891330</v>
      </c>
      <c r="R292" s="31">
        <f t="shared" si="17"/>
        <v>3462.6534970635344</v>
      </c>
      <c r="S292" s="49">
        <v>5000</v>
      </c>
      <c r="T292" s="51">
        <v>43800</v>
      </c>
    </row>
    <row r="293" spans="1:20" ht="18" x14ac:dyDescent="0.35">
      <c r="A293" s="3">
        <v>90</v>
      </c>
      <c r="B293" s="1" t="s">
        <v>101</v>
      </c>
      <c r="C293" s="33">
        <v>1955</v>
      </c>
      <c r="D293" s="48" t="s">
        <v>317</v>
      </c>
      <c r="E293" s="33" t="s">
        <v>403</v>
      </c>
      <c r="F293" s="48">
        <v>3</v>
      </c>
      <c r="G293" s="48">
        <v>2</v>
      </c>
      <c r="H293" s="49">
        <v>652.9</v>
      </c>
      <c r="I293" s="49">
        <v>577.9</v>
      </c>
      <c r="J293" s="49">
        <v>577.9</v>
      </c>
      <c r="K293" s="5">
        <v>36</v>
      </c>
      <c r="L293" s="49">
        <v>2985136</v>
      </c>
      <c r="M293" s="50">
        <v>0</v>
      </c>
      <c r="N293" s="50">
        <v>0</v>
      </c>
      <c r="O293" s="50">
        <v>0</v>
      </c>
      <c r="P293" s="50">
        <v>0</v>
      </c>
      <c r="Q293" s="49">
        <f t="shared" si="18"/>
        <v>2985136</v>
      </c>
      <c r="R293" s="31">
        <f t="shared" si="17"/>
        <v>5165.4888388994641</v>
      </c>
      <c r="S293" s="49">
        <v>10000</v>
      </c>
      <c r="T293" s="51">
        <v>43800</v>
      </c>
    </row>
    <row r="294" spans="1:20" ht="18" x14ac:dyDescent="0.35">
      <c r="A294" s="3">
        <v>91</v>
      </c>
      <c r="B294" s="1" t="s">
        <v>102</v>
      </c>
      <c r="C294" s="33">
        <v>1958</v>
      </c>
      <c r="D294" s="48" t="s">
        <v>317</v>
      </c>
      <c r="E294" s="33" t="s">
        <v>403</v>
      </c>
      <c r="F294" s="48">
        <v>3</v>
      </c>
      <c r="G294" s="48">
        <v>2</v>
      </c>
      <c r="H294" s="49">
        <v>1337.04</v>
      </c>
      <c r="I294" s="49">
        <v>1237.04</v>
      </c>
      <c r="J294" s="49">
        <v>1237.04</v>
      </c>
      <c r="K294" s="5">
        <v>96</v>
      </c>
      <c r="L294" s="49">
        <v>2025824</v>
      </c>
      <c r="M294" s="50">
        <v>0</v>
      </c>
      <c r="N294" s="50">
        <v>0</v>
      </c>
      <c r="O294" s="50">
        <v>0</v>
      </c>
      <c r="P294" s="50">
        <v>0</v>
      </c>
      <c r="Q294" s="49">
        <f t="shared" si="18"/>
        <v>2025824</v>
      </c>
      <c r="R294" s="31">
        <f t="shared" si="17"/>
        <v>1637.6382332018368</v>
      </c>
      <c r="S294" s="49">
        <v>5000</v>
      </c>
      <c r="T294" s="51">
        <v>43800</v>
      </c>
    </row>
    <row r="295" spans="1:20" ht="18" x14ac:dyDescent="0.35">
      <c r="A295" s="3">
        <v>92</v>
      </c>
      <c r="B295" s="1" t="s">
        <v>103</v>
      </c>
      <c r="C295" s="33">
        <v>1958</v>
      </c>
      <c r="D295" s="48" t="s">
        <v>317</v>
      </c>
      <c r="E295" s="33" t="s">
        <v>403</v>
      </c>
      <c r="F295" s="48">
        <v>3</v>
      </c>
      <c r="G295" s="48">
        <v>3</v>
      </c>
      <c r="H295" s="49">
        <v>1440.06</v>
      </c>
      <c r="I295" s="49">
        <v>1345.76</v>
      </c>
      <c r="J295" s="49">
        <v>1345.76</v>
      </c>
      <c r="K295" s="5">
        <v>100</v>
      </c>
      <c r="L295" s="49">
        <v>3038736</v>
      </c>
      <c r="M295" s="50">
        <v>0</v>
      </c>
      <c r="N295" s="50">
        <v>0</v>
      </c>
      <c r="O295" s="50">
        <v>0</v>
      </c>
      <c r="P295" s="50">
        <v>0</v>
      </c>
      <c r="Q295" s="49">
        <f t="shared" si="18"/>
        <v>3038736</v>
      </c>
      <c r="R295" s="31">
        <f t="shared" si="17"/>
        <v>2258.0073712994886</v>
      </c>
      <c r="S295" s="49">
        <v>5000</v>
      </c>
      <c r="T295" s="51">
        <v>43800</v>
      </c>
    </row>
    <row r="296" spans="1:20" ht="18" x14ac:dyDescent="0.35">
      <c r="A296" s="3">
        <v>93</v>
      </c>
      <c r="B296" s="1" t="s">
        <v>104</v>
      </c>
      <c r="C296" s="33">
        <v>1989</v>
      </c>
      <c r="D296" s="48" t="s">
        <v>317</v>
      </c>
      <c r="E296" s="48" t="s">
        <v>320</v>
      </c>
      <c r="F296" s="48">
        <v>9</v>
      </c>
      <c r="G296" s="48">
        <v>2</v>
      </c>
      <c r="H296" s="49">
        <v>4283.3</v>
      </c>
      <c r="I296" s="49">
        <v>3849.5</v>
      </c>
      <c r="J296" s="49">
        <v>3849.5</v>
      </c>
      <c r="K296" s="5">
        <v>218</v>
      </c>
      <c r="L296" s="49">
        <v>4203056</v>
      </c>
      <c r="M296" s="50">
        <v>0</v>
      </c>
      <c r="N296" s="50">
        <v>0</v>
      </c>
      <c r="O296" s="50">
        <v>0</v>
      </c>
      <c r="P296" s="50">
        <v>0</v>
      </c>
      <c r="Q296" s="49">
        <f t="shared" si="18"/>
        <v>4203056</v>
      </c>
      <c r="R296" s="31">
        <f t="shared" si="17"/>
        <v>1091.8446551500194</v>
      </c>
      <c r="S296" s="49">
        <v>5000</v>
      </c>
      <c r="T296" s="51">
        <v>43800</v>
      </c>
    </row>
    <row r="297" spans="1:20" ht="18" x14ac:dyDescent="0.35">
      <c r="A297" s="3">
        <v>94</v>
      </c>
      <c r="B297" s="1" t="s">
        <v>105</v>
      </c>
      <c r="C297" s="33">
        <v>1990</v>
      </c>
      <c r="D297" s="48" t="s">
        <v>317</v>
      </c>
      <c r="E297" s="48" t="s">
        <v>320</v>
      </c>
      <c r="F297" s="48">
        <v>9</v>
      </c>
      <c r="G297" s="48">
        <v>3</v>
      </c>
      <c r="H297" s="49">
        <v>5778.2</v>
      </c>
      <c r="I297" s="49">
        <v>5778.2</v>
      </c>
      <c r="J297" s="49">
        <v>5778.2</v>
      </c>
      <c r="K297" s="5">
        <v>270</v>
      </c>
      <c r="L297" s="49">
        <v>6304584</v>
      </c>
      <c r="M297" s="50">
        <v>0</v>
      </c>
      <c r="N297" s="50">
        <v>0</v>
      </c>
      <c r="O297" s="50">
        <v>0</v>
      </c>
      <c r="P297" s="50">
        <v>0</v>
      </c>
      <c r="Q297" s="49">
        <f t="shared" si="18"/>
        <v>6304584</v>
      </c>
      <c r="R297" s="31">
        <f t="shared" si="17"/>
        <v>1091.0982658959538</v>
      </c>
      <c r="S297" s="49">
        <v>5000</v>
      </c>
      <c r="T297" s="51">
        <v>43800</v>
      </c>
    </row>
    <row r="298" spans="1:20" ht="18" x14ac:dyDescent="0.35">
      <c r="A298" s="3">
        <v>95</v>
      </c>
      <c r="B298" s="1" t="s">
        <v>106</v>
      </c>
      <c r="C298" s="33">
        <v>1989</v>
      </c>
      <c r="D298" s="48" t="s">
        <v>317</v>
      </c>
      <c r="E298" s="48" t="s">
        <v>320</v>
      </c>
      <c r="F298" s="48">
        <v>9</v>
      </c>
      <c r="G298" s="48">
        <v>6</v>
      </c>
      <c r="H298" s="49">
        <v>12853.9</v>
      </c>
      <c r="I298" s="49">
        <v>11657.7</v>
      </c>
      <c r="J298" s="49">
        <v>11657.7</v>
      </c>
      <c r="K298" s="5">
        <v>585</v>
      </c>
      <c r="L298" s="49">
        <v>12609168</v>
      </c>
      <c r="M298" s="50">
        <v>0</v>
      </c>
      <c r="N298" s="50">
        <v>0</v>
      </c>
      <c r="O298" s="50">
        <v>0</v>
      </c>
      <c r="P298" s="50">
        <v>0</v>
      </c>
      <c r="Q298" s="49">
        <f t="shared" si="18"/>
        <v>12609168</v>
      </c>
      <c r="R298" s="31">
        <f t="shared" si="17"/>
        <v>1081.6171285931187</v>
      </c>
      <c r="S298" s="49">
        <v>5000</v>
      </c>
      <c r="T298" s="51">
        <v>43800</v>
      </c>
    </row>
    <row r="299" spans="1:20" ht="18" x14ac:dyDescent="0.35">
      <c r="A299" s="3">
        <v>96</v>
      </c>
      <c r="B299" s="1" t="s">
        <v>107</v>
      </c>
      <c r="C299" s="33">
        <v>1989</v>
      </c>
      <c r="D299" s="48" t="s">
        <v>317</v>
      </c>
      <c r="E299" s="48" t="s">
        <v>320</v>
      </c>
      <c r="F299" s="48">
        <v>9</v>
      </c>
      <c r="G299" s="48">
        <v>4</v>
      </c>
      <c r="H299" s="49">
        <v>8553.2000000000007</v>
      </c>
      <c r="I299" s="49">
        <v>7689.2</v>
      </c>
      <c r="J299" s="49">
        <v>7606.7</v>
      </c>
      <c r="K299" s="5">
        <v>372</v>
      </c>
      <c r="L299" s="49">
        <v>8406112</v>
      </c>
      <c r="M299" s="50">
        <v>0</v>
      </c>
      <c r="N299" s="50">
        <v>0</v>
      </c>
      <c r="O299" s="50">
        <v>0</v>
      </c>
      <c r="P299" s="50">
        <v>0</v>
      </c>
      <c r="Q299" s="49">
        <f t="shared" si="18"/>
        <v>8406112</v>
      </c>
      <c r="R299" s="31">
        <f t="shared" si="17"/>
        <v>1093.2362274358841</v>
      </c>
      <c r="S299" s="49">
        <v>5000</v>
      </c>
      <c r="T299" s="51">
        <v>43800</v>
      </c>
    </row>
    <row r="300" spans="1:20" ht="18" x14ac:dyDescent="0.35">
      <c r="A300" s="3">
        <v>97</v>
      </c>
      <c r="B300" s="1" t="s">
        <v>108</v>
      </c>
      <c r="C300" s="33">
        <v>1989</v>
      </c>
      <c r="D300" s="48" t="s">
        <v>317</v>
      </c>
      <c r="E300" s="48" t="s">
        <v>320</v>
      </c>
      <c r="F300" s="48">
        <v>9</v>
      </c>
      <c r="G300" s="48">
        <v>6</v>
      </c>
      <c r="H300" s="49">
        <v>12805.31</v>
      </c>
      <c r="I300" s="49">
        <v>11609.91</v>
      </c>
      <c r="J300" s="49">
        <v>11609.91</v>
      </c>
      <c r="K300" s="5">
        <v>633</v>
      </c>
      <c r="L300" s="49">
        <v>12609168</v>
      </c>
      <c r="M300" s="50">
        <v>0</v>
      </c>
      <c r="N300" s="50">
        <v>0</v>
      </c>
      <c r="O300" s="50">
        <v>0</v>
      </c>
      <c r="P300" s="50">
        <v>0</v>
      </c>
      <c r="Q300" s="49">
        <f t="shared" si="18"/>
        <v>12609168</v>
      </c>
      <c r="R300" s="31">
        <f t="shared" si="17"/>
        <v>1086.0694010547886</v>
      </c>
      <c r="S300" s="49">
        <v>5000</v>
      </c>
      <c r="T300" s="51">
        <v>43800</v>
      </c>
    </row>
    <row r="301" spans="1:20" ht="18" x14ac:dyDescent="0.35">
      <c r="A301" s="3">
        <v>98</v>
      </c>
      <c r="B301" s="1" t="s">
        <v>109</v>
      </c>
      <c r="C301" s="33">
        <v>1990</v>
      </c>
      <c r="D301" s="48" t="s">
        <v>317</v>
      </c>
      <c r="E301" s="48" t="s">
        <v>320</v>
      </c>
      <c r="F301" s="48">
        <v>9</v>
      </c>
      <c r="G301" s="48">
        <v>5</v>
      </c>
      <c r="H301" s="49">
        <v>11547.8</v>
      </c>
      <c r="I301" s="49">
        <v>9958.1</v>
      </c>
      <c r="J301" s="49">
        <v>9940.1</v>
      </c>
      <c r="K301" s="5">
        <v>500</v>
      </c>
      <c r="L301" s="49">
        <v>10507640</v>
      </c>
      <c r="M301" s="50">
        <v>0</v>
      </c>
      <c r="N301" s="50">
        <v>0</v>
      </c>
      <c r="O301" s="50">
        <v>0</v>
      </c>
      <c r="P301" s="50">
        <v>0</v>
      </c>
      <c r="Q301" s="49">
        <f t="shared" si="18"/>
        <v>10507640</v>
      </c>
      <c r="R301" s="31">
        <f t="shared" si="17"/>
        <v>1055.1852260973478</v>
      </c>
      <c r="S301" s="49">
        <v>5000</v>
      </c>
      <c r="T301" s="51">
        <v>43800</v>
      </c>
    </row>
    <row r="302" spans="1:20" ht="18" x14ac:dyDescent="0.35">
      <c r="A302" s="3">
        <v>99</v>
      </c>
      <c r="B302" s="1" t="s">
        <v>110</v>
      </c>
      <c r="C302" s="33">
        <v>1989</v>
      </c>
      <c r="D302" s="48" t="s">
        <v>317</v>
      </c>
      <c r="E302" s="48" t="s">
        <v>320</v>
      </c>
      <c r="F302" s="48">
        <v>9</v>
      </c>
      <c r="G302" s="48">
        <v>8</v>
      </c>
      <c r="H302" s="49">
        <v>17063.330000000002</v>
      </c>
      <c r="I302" s="49">
        <v>15294.73</v>
      </c>
      <c r="J302" s="49">
        <v>15234.43</v>
      </c>
      <c r="K302" s="5">
        <v>774</v>
      </c>
      <c r="L302" s="49">
        <v>16812224</v>
      </c>
      <c r="M302" s="50">
        <v>0</v>
      </c>
      <c r="N302" s="50">
        <v>0</v>
      </c>
      <c r="O302" s="50">
        <v>0</v>
      </c>
      <c r="P302" s="50">
        <v>0</v>
      </c>
      <c r="Q302" s="49">
        <f t="shared" si="18"/>
        <v>16812224</v>
      </c>
      <c r="R302" s="31">
        <f t="shared" si="17"/>
        <v>1099.2167890508692</v>
      </c>
      <c r="S302" s="49">
        <v>5000</v>
      </c>
      <c r="T302" s="51">
        <v>43800</v>
      </c>
    </row>
    <row r="303" spans="1:20" ht="18" x14ac:dyDescent="0.35">
      <c r="A303" s="3">
        <v>100</v>
      </c>
      <c r="B303" s="1" t="s">
        <v>111</v>
      </c>
      <c r="C303" s="33">
        <v>1990</v>
      </c>
      <c r="D303" s="48" t="s">
        <v>317</v>
      </c>
      <c r="E303" s="48" t="s">
        <v>320</v>
      </c>
      <c r="F303" s="48">
        <v>10</v>
      </c>
      <c r="G303" s="48">
        <v>5</v>
      </c>
      <c r="H303" s="49">
        <v>12176.1</v>
      </c>
      <c r="I303" s="49">
        <v>10787.4</v>
      </c>
      <c r="J303" s="49">
        <v>10787.4</v>
      </c>
      <c r="K303" s="5">
        <v>524</v>
      </c>
      <c r="L303" s="49">
        <v>10507640</v>
      </c>
      <c r="M303" s="50">
        <v>0</v>
      </c>
      <c r="N303" s="50">
        <v>0</v>
      </c>
      <c r="O303" s="50">
        <v>0</v>
      </c>
      <c r="P303" s="50">
        <v>0</v>
      </c>
      <c r="Q303" s="49">
        <f t="shared" si="18"/>
        <v>10507640</v>
      </c>
      <c r="R303" s="31">
        <f t="shared" si="17"/>
        <v>974.06604000964091</v>
      </c>
      <c r="S303" s="49">
        <v>5000</v>
      </c>
      <c r="T303" s="51">
        <v>43800</v>
      </c>
    </row>
    <row r="304" spans="1:20" ht="18" x14ac:dyDescent="0.35">
      <c r="A304" s="3">
        <v>101</v>
      </c>
      <c r="B304" s="1" t="s">
        <v>112</v>
      </c>
      <c r="C304" s="33">
        <v>1990</v>
      </c>
      <c r="D304" s="48" t="s">
        <v>317</v>
      </c>
      <c r="E304" s="48" t="s">
        <v>320</v>
      </c>
      <c r="F304" s="48">
        <v>10</v>
      </c>
      <c r="G304" s="48">
        <v>8</v>
      </c>
      <c r="H304" s="49">
        <v>18764.8</v>
      </c>
      <c r="I304" s="49">
        <v>17189.7</v>
      </c>
      <c r="J304" s="49">
        <v>17189.7</v>
      </c>
      <c r="K304" s="5">
        <v>829</v>
      </c>
      <c r="L304" s="49">
        <v>16812224</v>
      </c>
      <c r="M304" s="50">
        <v>0</v>
      </c>
      <c r="N304" s="50">
        <v>0</v>
      </c>
      <c r="O304" s="50">
        <v>0</v>
      </c>
      <c r="P304" s="50">
        <v>0</v>
      </c>
      <c r="Q304" s="49">
        <f t="shared" si="18"/>
        <v>16812224</v>
      </c>
      <c r="R304" s="31">
        <f t="shared" si="17"/>
        <v>978.04057080693667</v>
      </c>
      <c r="S304" s="49">
        <v>5000</v>
      </c>
      <c r="T304" s="51">
        <v>43800</v>
      </c>
    </row>
    <row r="305" spans="1:20" ht="18" x14ac:dyDescent="0.35">
      <c r="A305" s="3">
        <v>102</v>
      </c>
      <c r="B305" s="1" t="s">
        <v>113</v>
      </c>
      <c r="C305" s="33">
        <v>1990</v>
      </c>
      <c r="D305" s="48" t="s">
        <v>317</v>
      </c>
      <c r="E305" s="48" t="s">
        <v>320</v>
      </c>
      <c r="F305" s="48">
        <v>10</v>
      </c>
      <c r="G305" s="48">
        <v>7</v>
      </c>
      <c r="H305" s="49">
        <v>15200</v>
      </c>
      <c r="I305" s="49">
        <v>13224</v>
      </c>
      <c r="J305" s="49">
        <v>13224</v>
      </c>
      <c r="K305" s="5">
        <v>700</v>
      </c>
      <c r="L305" s="49">
        <v>14710696</v>
      </c>
      <c r="M305" s="50">
        <v>0</v>
      </c>
      <c r="N305" s="50">
        <v>0</v>
      </c>
      <c r="O305" s="50">
        <v>0</v>
      </c>
      <c r="P305" s="50">
        <v>0</v>
      </c>
      <c r="Q305" s="49">
        <f t="shared" si="18"/>
        <v>14710696</v>
      </c>
      <c r="R305" s="31">
        <f t="shared" si="17"/>
        <v>1112.4240774349666</v>
      </c>
      <c r="S305" s="49">
        <v>5000</v>
      </c>
      <c r="T305" s="51">
        <v>43800</v>
      </c>
    </row>
    <row r="306" spans="1:20" ht="18" x14ac:dyDescent="0.35">
      <c r="A306" s="3">
        <v>103</v>
      </c>
      <c r="B306" s="1" t="s">
        <v>114</v>
      </c>
      <c r="C306" s="33">
        <v>1954</v>
      </c>
      <c r="D306" s="48">
        <v>2009</v>
      </c>
      <c r="E306" s="33" t="s">
        <v>403</v>
      </c>
      <c r="F306" s="48">
        <v>2</v>
      </c>
      <c r="G306" s="48">
        <v>3</v>
      </c>
      <c r="H306" s="49">
        <v>1462.68</v>
      </c>
      <c r="I306" s="49">
        <v>1378.08</v>
      </c>
      <c r="J306" s="49">
        <v>1299.08</v>
      </c>
      <c r="K306" s="5">
        <v>65</v>
      </c>
      <c r="L306" s="49">
        <v>2287610</v>
      </c>
      <c r="M306" s="50">
        <v>0</v>
      </c>
      <c r="N306" s="50">
        <v>0</v>
      </c>
      <c r="O306" s="50">
        <v>0</v>
      </c>
      <c r="P306" s="50">
        <v>0</v>
      </c>
      <c r="Q306" s="49">
        <f t="shared" si="18"/>
        <v>2287610</v>
      </c>
      <c r="R306" s="31">
        <f t="shared" si="17"/>
        <v>1659.9979681876234</v>
      </c>
      <c r="S306" s="49">
        <v>5000</v>
      </c>
      <c r="T306" s="51">
        <v>43800</v>
      </c>
    </row>
    <row r="307" spans="1:20" ht="18" x14ac:dyDescent="0.35">
      <c r="A307" s="3">
        <v>104</v>
      </c>
      <c r="B307" s="1" t="s">
        <v>115</v>
      </c>
      <c r="C307" s="33">
        <v>1957</v>
      </c>
      <c r="D307" s="48" t="s">
        <v>317</v>
      </c>
      <c r="E307" s="33" t="s">
        <v>403</v>
      </c>
      <c r="F307" s="48">
        <v>3</v>
      </c>
      <c r="G307" s="48">
        <v>2</v>
      </c>
      <c r="H307" s="49">
        <v>1394.02</v>
      </c>
      <c r="I307" s="49">
        <v>1276.02</v>
      </c>
      <c r="J307" s="49">
        <v>1124.82</v>
      </c>
      <c r="K307" s="5">
        <v>41</v>
      </c>
      <c r="L307" s="49">
        <v>4144015</v>
      </c>
      <c r="M307" s="50">
        <v>0</v>
      </c>
      <c r="N307" s="50">
        <v>0</v>
      </c>
      <c r="O307" s="50">
        <v>0</v>
      </c>
      <c r="P307" s="50">
        <v>0</v>
      </c>
      <c r="Q307" s="49">
        <f t="shared" si="18"/>
        <v>4144015</v>
      </c>
      <c r="R307" s="31">
        <f t="shared" si="17"/>
        <v>3247.6097553329887</v>
      </c>
      <c r="S307" s="49">
        <v>5000</v>
      </c>
      <c r="T307" s="51">
        <v>43800</v>
      </c>
    </row>
    <row r="308" spans="1:20" ht="18" x14ac:dyDescent="0.35">
      <c r="A308" s="3">
        <v>105</v>
      </c>
      <c r="B308" s="1" t="s">
        <v>116</v>
      </c>
      <c r="C308" s="33">
        <v>1957</v>
      </c>
      <c r="D308" s="48" t="s">
        <v>317</v>
      </c>
      <c r="E308" s="33" t="s">
        <v>403</v>
      </c>
      <c r="F308" s="48">
        <v>3</v>
      </c>
      <c r="G308" s="48">
        <v>2</v>
      </c>
      <c r="H308" s="49">
        <v>1217.9100000000001</v>
      </c>
      <c r="I308" s="49">
        <v>1105.6099999999999</v>
      </c>
      <c r="J308" s="49">
        <v>1105.6099999999999</v>
      </c>
      <c r="K308" s="5">
        <v>57</v>
      </c>
      <c r="L308" s="49">
        <v>3861135</v>
      </c>
      <c r="M308" s="50">
        <v>0</v>
      </c>
      <c r="N308" s="50">
        <v>0</v>
      </c>
      <c r="O308" s="50">
        <v>0</v>
      </c>
      <c r="P308" s="50">
        <v>0</v>
      </c>
      <c r="Q308" s="49">
        <f t="shared" si="18"/>
        <v>3861135</v>
      </c>
      <c r="R308" s="31">
        <f t="shared" si="17"/>
        <v>3492.3119363971023</v>
      </c>
      <c r="S308" s="49">
        <v>5000</v>
      </c>
      <c r="T308" s="51">
        <v>43800</v>
      </c>
    </row>
    <row r="309" spans="1:20" ht="18" x14ac:dyDescent="0.35">
      <c r="A309" s="3">
        <v>106</v>
      </c>
      <c r="B309" s="1" t="s">
        <v>117</v>
      </c>
      <c r="C309" s="33">
        <v>1958</v>
      </c>
      <c r="D309" s="48" t="s">
        <v>317</v>
      </c>
      <c r="E309" s="33" t="s">
        <v>403</v>
      </c>
      <c r="F309" s="48">
        <v>3</v>
      </c>
      <c r="G309" s="48">
        <v>2</v>
      </c>
      <c r="H309" s="49">
        <v>1807.96</v>
      </c>
      <c r="I309" s="49">
        <v>1749.4599999999998</v>
      </c>
      <c r="J309" s="49">
        <v>1605.36</v>
      </c>
      <c r="K309" s="5">
        <v>91</v>
      </c>
      <c r="L309" s="49">
        <v>2025824</v>
      </c>
      <c r="M309" s="50">
        <v>0</v>
      </c>
      <c r="N309" s="50">
        <v>0</v>
      </c>
      <c r="O309" s="50">
        <v>0</v>
      </c>
      <c r="P309" s="50">
        <v>0</v>
      </c>
      <c r="Q309" s="49">
        <f t="shared" si="18"/>
        <v>2025824</v>
      </c>
      <c r="R309" s="31">
        <f t="shared" si="17"/>
        <v>1157.9710310610133</v>
      </c>
      <c r="S309" s="49">
        <v>5000</v>
      </c>
      <c r="T309" s="51">
        <v>43800</v>
      </c>
    </row>
    <row r="310" spans="1:20" ht="18" x14ac:dyDescent="0.35">
      <c r="A310" s="3">
        <v>107</v>
      </c>
      <c r="B310" s="1" t="s">
        <v>118</v>
      </c>
      <c r="C310" s="33">
        <v>1958</v>
      </c>
      <c r="D310" s="48" t="s">
        <v>317</v>
      </c>
      <c r="E310" s="33" t="s">
        <v>403</v>
      </c>
      <c r="F310" s="48">
        <v>3</v>
      </c>
      <c r="G310" s="48">
        <v>2</v>
      </c>
      <c r="H310" s="49">
        <v>1250.8</v>
      </c>
      <c r="I310" s="49">
        <v>1141.5</v>
      </c>
      <c r="J310" s="49">
        <v>1069.5999999999999</v>
      </c>
      <c r="K310" s="5">
        <v>42</v>
      </c>
      <c r="L310" s="49">
        <v>2025824</v>
      </c>
      <c r="M310" s="50">
        <v>0</v>
      </c>
      <c r="N310" s="50">
        <v>0</v>
      </c>
      <c r="O310" s="50">
        <v>0</v>
      </c>
      <c r="P310" s="50">
        <v>0</v>
      </c>
      <c r="Q310" s="49">
        <f t="shared" si="18"/>
        <v>2025824</v>
      </c>
      <c r="R310" s="31">
        <f t="shared" si="17"/>
        <v>1774.7034603591765</v>
      </c>
      <c r="S310" s="49">
        <v>5000</v>
      </c>
      <c r="T310" s="51">
        <v>43800</v>
      </c>
    </row>
    <row r="311" spans="1:20" ht="18" x14ac:dyDescent="0.35">
      <c r="A311" s="3">
        <v>108</v>
      </c>
      <c r="B311" s="1" t="s">
        <v>119</v>
      </c>
      <c r="C311" s="33">
        <v>1959</v>
      </c>
      <c r="D311" s="48">
        <v>2009</v>
      </c>
      <c r="E311" s="48" t="s">
        <v>403</v>
      </c>
      <c r="F311" s="48">
        <v>3</v>
      </c>
      <c r="G311" s="48">
        <v>2</v>
      </c>
      <c r="H311" s="49">
        <v>1078.7</v>
      </c>
      <c r="I311" s="49">
        <v>995.9</v>
      </c>
      <c r="J311" s="49">
        <v>995.9</v>
      </c>
      <c r="K311" s="5">
        <v>44</v>
      </c>
      <c r="L311" s="49">
        <v>2025824</v>
      </c>
      <c r="M311" s="50">
        <v>0</v>
      </c>
      <c r="N311" s="50">
        <v>0</v>
      </c>
      <c r="O311" s="50">
        <v>0</v>
      </c>
      <c r="P311" s="50">
        <v>0</v>
      </c>
      <c r="Q311" s="49">
        <f t="shared" si="18"/>
        <v>2025824</v>
      </c>
      <c r="R311" s="31">
        <f t="shared" si="17"/>
        <v>2034.164072698062</v>
      </c>
      <c r="S311" s="49">
        <v>5000</v>
      </c>
      <c r="T311" s="51">
        <v>43800</v>
      </c>
    </row>
    <row r="312" spans="1:20" ht="18" x14ac:dyDescent="0.35">
      <c r="A312" s="3">
        <v>109</v>
      </c>
      <c r="B312" s="1" t="s">
        <v>120</v>
      </c>
      <c r="C312" s="33">
        <v>1959</v>
      </c>
      <c r="D312" s="48" t="s">
        <v>317</v>
      </c>
      <c r="E312" s="48" t="s">
        <v>403</v>
      </c>
      <c r="F312" s="48">
        <v>3</v>
      </c>
      <c r="G312" s="48">
        <v>3</v>
      </c>
      <c r="H312" s="49">
        <v>2195.8000000000002</v>
      </c>
      <c r="I312" s="49">
        <v>2041.9</v>
      </c>
      <c r="J312" s="49">
        <v>1707.8</v>
      </c>
      <c r="K312" s="5">
        <v>77</v>
      </c>
      <c r="L312" s="49">
        <v>3038736</v>
      </c>
      <c r="M312" s="50">
        <v>0</v>
      </c>
      <c r="N312" s="50">
        <v>0</v>
      </c>
      <c r="O312" s="50">
        <v>0</v>
      </c>
      <c r="P312" s="50">
        <v>0</v>
      </c>
      <c r="Q312" s="49">
        <f t="shared" si="18"/>
        <v>3038736</v>
      </c>
      <c r="R312" s="31">
        <f t="shared" si="17"/>
        <v>1488.1904108918163</v>
      </c>
      <c r="S312" s="49">
        <v>5000</v>
      </c>
      <c r="T312" s="51">
        <v>43800</v>
      </c>
    </row>
    <row r="313" spans="1:20" ht="18" x14ac:dyDescent="0.35">
      <c r="A313" s="3">
        <v>110</v>
      </c>
      <c r="B313" s="1" t="s">
        <v>121</v>
      </c>
      <c r="C313" s="33">
        <v>1982</v>
      </c>
      <c r="D313" s="48" t="s">
        <v>317</v>
      </c>
      <c r="E313" s="48" t="s">
        <v>320</v>
      </c>
      <c r="F313" s="48">
        <v>9</v>
      </c>
      <c r="G313" s="48">
        <v>4</v>
      </c>
      <c r="H313" s="49">
        <v>9014.1</v>
      </c>
      <c r="I313" s="49">
        <v>8044</v>
      </c>
      <c r="J313" s="49">
        <v>7470.6</v>
      </c>
      <c r="K313" s="5">
        <v>388</v>
      </c>
      <c r="L313" s="49">
        <v>8406112</v>
      </c>
      <c r="M313" s="50">
        <v>0</v>
      </c>
      <c r="N313" s="50">
        <v>0</v>
      </c>
      <c r="O313" s="50">
        <v>0</v>
      </c>
      <c r="P313" s="50">
        <v>0</v>
      </c>
      <c r="Q313" s="49">
        <f t="shared" si="18"/>
        <v>8406112</v>
      </c>
      <c r="R313" s="31">
        <f t="shared" si="17"/>
        <v>1045.0164097463949</v>
      </c>
      <c r="S313" s="49">
        <v>5000</v>
      </c>
      <c r="T313" s="51">
        <v>43800</v>
      </c>
    </row>
    <row r="314" spans="1:20" ht="18" x14ac:dyDescent="0.35">
      <c r="A314" s="3">
        <v>111</v>
      </c>
      <c r="B314" s="1" t="s">
        <v>122</v>
      </c>
      <c r="C314" s="33">
        <v>1989</v>
      </c>
      <c r="D314" s="48" t="s">
        <v>317</v>
      </c>
      <c r="E314" s="48" t="s">
        <v>320</v>
      </c>
      <c r="F314" s="48">
        <v>9</v>
      </c>
      <c r="G314" s="48">
        <v>7</v>
      </c>
      <c r="H314" s="49">
        <v>15303.39</v>
      </c>
      <c r="I314" s="49">
        <v>13580.689999999999</v>
      </c>
      <c r="J314" s="49">
        <v>13566.3</v>
      </c>
      <c r="K314" s="5">
        <v>690</v>
      </c>
      <c r="L314" s="49">
        <v>14710696</v>
      </c>
      <c r="M314" s="50">
        <v>0</v>
      </c>
      <c r="N314" s="50">
        <v>0</v>
      </c>
      <c r="O314" s="50">
        <v>0</v>
      </c>
      <c r="P314" s="50">
        <v>0</v>
      </c>
      <c r="Q314" s="49">
        <f t="shared" si="18"/>
        <v>14710696</v>
      </c>
      <c r="R314" s="31">
        <f t="shared" si="17"/>
        <v>1083.206817915732</v>
      </c>
      <c r="S314" s="49">
        <v>5000</v>
      </c>
      <c r="T314" s="51">
        <v>43800</v>
      </c>
    </row>
    <row r="315" spans="1:20" ht="18" x14ac:dyDescent="0.35">
      <c r="A315" s="3">
        <v>112</v>
      </c>
      <c r="B315" s="1" t="s">
        <v>123</v>
      </c>
      <c r="C315" s="33">
        <v>1959</v>
      </c>
      <c r="D315" s="48" t="s">
        <v>317</v>
      </c>
      <c r="E315" s="48" t="s">
        <v>408</v>
      </c>
      <c r="F315" s="48">
        <v>2</v>
      </c>
      <c r="G315" s="48">
        <v>1</v>
      </c>
      <c r="H315" s="49">
        <v>430.1</v>
      </c>
      <c r="I315" s="49">
        <v>405</v>
      </c>
      <c r="J315" s="49">
        <v>405</v>
      </c>
      <c r="K315" s="5">
        <v>19</v>
      </c>
      <c r="L315" s="49">
        <v>1012912</v>
      </c>
      <c r="M315" s="50">
        <v>0</v>
      </c>
      <c r="N315" s="50">
        <v>0</v>
      </c>
      <c r="O315" s="50">
        <v>0</v>
      </c>
      <c r="P315" s="50">
        <v>0</v>
      </c>
      <c r="Q315" s="49">
        <f t="shared" si="18"/>
        <v>1012912</v>
      </c>
      <c r="R315" s="31">
        <f t="shared" si="17"/>
        <v>2501.0172839506172</v>
      </c>
      <c r="S315" s="49">
        <v>5000</v>
      </c>
      <c r="T315" s="51">
        <v>43800</v>
      </c>
    </row>
    <row r="316" spans="1:20" ht="18" x14ac:dyDescent="0.35">
      <c r="A316" s="3">
        <v>113</v>
      </c>
      <c r="B316" s="1" t="s">
        <v>124</v>
      </c>
      <c r="C316" s="33">
        <v>1989</v>
      </c>
      <c r="D316" s="48" t="s">
        <v>317</v>
      </c>
      <c r="E316" s="48" t="s">
        <v>403</v>
      </c>
      <c r="F316" s="48">
        <v>9</v>
      </c>
      <c r="G316" s="48">
        <v>1</v>
      </c>
      <c r="H316" s="49">
        <v>5924</v>
      </c>
      <c r="I316" s="49">
        <v>5053.5999999999995</v>
      </c>
      <c r="J316" s="49">
        <v>4994.3999999999996</v>
      </c>
      <c r="K316" s="5">
        <v>355</v>
      </c>
      <c r="L316" s="49">
        <v>2101528</v>
      </c>
      <c r="M316" s="50">
        <v>0</v>
      </c>
      <c r="N316" s="50">
        <v>0</v>
      </c>
      <c r="O316" s="50">
        <v>0</v>
      </c>
      <c r="P316" s="50">
        <v>0</v>
      </c>
      <c r="Q316" s="49">
        <f t="shared" si="18"/>
        <v>2101528</v>
      </c>
      <c r="R316" s="31">
        <f t="shared" si="17"/>
        <v>415.84771252176671</v>
      </c>
      <c r="S316" s="49">
        <v>5000</v>
      </c>
      <c r="T316" s="51">
        <v>43800</v>
      </c>
    </row>
    <row r="317" spans="1:20" ht="18" x14ac:dyDescent="0.35">
      <c r="A317" s="3">
        <v>114</v>
      </c>
      <c r="B317" s="1" t="s">
        <v>125</v>
      </c>
      <c r="C317" s="33">
        <v>1990</v>
      </c>
      <c r="D317" s="48" t="s">
        <v>317</v>
      </c>
      <c r="E317" s="48" t="s">
        <v>403</v>
      </c>
      <c r="F317" s="48">
        <v>9</v>
      </c>
      <c r="G317" s="48">
        <v>2</v>
      </c>
      <c r="H317" s="49">
        <v>3106.8</v>
      </c>
      <c r="I317" s="49">
        <v>2702.9160000000002</v>
      </c>
      <c r="J317" s="49">
        <v>2702.9160000000002</v>
      </c>
      <c r="K317" s="5">
        <v>165</v>
      </c>
      <c r="L317" s="49">
        <v>8406112</v>
      </c>
      <c r="M317" s="50">
        <v>0</v>
      </c>
      <c r="N317" s="50">
        <v>0</v>
      </c>
      <c r="O317" s="50">
        <v>0</v>
      </c>
      <c r="P317" s="50">
        <v>0</v>
      </c>
      <c r="Q317" s="49">
        <f t="shared" si="18"/>
        <v>8406112</v>
      </c>
      <c r="R317" s="31">
        <f t="shared" si="17"/>
        <v>3110.015997537474</v>
      </c>
      <c r="S317" s="49">
        <v>5000</v>
      </c>
      <c r="T317" s="51">
        <v>43800</v>
      </c>
    </row>
    <row r="318" spans="1:20" ht="18" x14ac:dyDescent="0.35">
      <c r="A318" s="3">
        <v>115</v>
      </c>
      <c r="B318" s="1" t="s">
        <v>126</v>
      </c>
      <c r="C318" s="33">
        <v>1958</v>
      </c>
      <c r="D318" s="48" t="s">
        <v>317</v>
      </c>
      <c r="E318" s="48" t="s">
        <v>403</v>
      </c>
      <c r="F318" s="48">
        <v>2</v>
      </c>
      <c r="G318" s="48">
        <v>2</v>
      </c>
      <c r="H318" s="49">
        <v>297.85000000000002</v>
      </c>
      <c r="I318" s="49">
        <v>277.25</v>
      </c>
      <c r="J318" s="49">
        <v>277.25</v>
      </c>
      <c r="K318" s="5">
        <v>15</v>
      </c>
      <c r="L318" s="49">
        <v>2025824</v>
      </c>
      <c r="M318" s="50">
        <v>0</v>
      </c>
      <c r="N318" s="50">
        <v>0</v>
      </c>
      <c r="O318" s="50">
        <v>0</v>
      </c>
      <c r="P318" s="50">
        <v>0</v>
      </c>
      <c r="Q318" s="49">
        <f t="shared" si="18"/>
        <v>2025824</v>
      </c>
      <c r="R318" s="31">
        <f t="shared" si="17"/>
        <v>7306.8494138863844</v>
      </c>
      <c r="S318" s="49">
        <v>10000</v>
      </c>
      <c r="T318" s="51">
        <v>43800</v>
      </c>
    </row>
    <row r="319" spans="1:20" ht="18" x14ac:dyDescent="0.35">
      <c r="A319" s="3">
        <v>116</v>
      </c>
      <c r="B319" s="1" t="s">
        <v>127</v>
      </c>
      <c r="C319" s="33">
        <v>1956</v>
      </c>
      <c r="D319" s="48" t="s">
        <v>317</v>
      </c>
      <c r="E319" s="48" t="s">
        <v>403</v>
      </c>
      <c r="F319" s="48">
        <v>2</v>
      </c>
      <c r="G319" s="48">
        <v>1</v>
      </c>
      <c r="H319" s="49">
        <v>392.8</v>
      </c>
      <c r="I319" s="49">
        <v>341.73599999999999</v>
      </c>
      <c r="J319" s="49">
        <v>341.73599999999999</v>
      </c>
      <c r="K319" s="5">
        <v>25</v>
      </c>
      <c r="L319" s="49">
        <v>1580199</v>
      </c>
      <c r="M319" s="50">
        <v>0</v>
      </c>
      <c r="N319" s="50">
        <v>0</v>
      </c>
      <c r="O319" s="50">
        <v>0</v>
      </c>
      <c r="P319" s="50">
        <v>0</v>
      </c>
      <c r="Q319" s="49">
        <f t="shared" si="18"/>
        <v>1580199</v>
      </c>
      <c r="R319" s="31">
        <f t="shared" si="17"/>
        <v>4624.0343422993192</v>
      </c>
      <c r="S319" s="49">
        <v>10000</v>
      </c>
      <c r="T319" s="51">
        <v>43800</v>
      </c>
    </row>
    <row r="320" spans="1:20" ht="18" x14ac:dyDescent="0.35">
      <c r="A320" s="3">
        <v>117</v>
      </c>
      <c r="B320" s="1" t="s">
        <v>128</v>
      </c>
      <c r="C320" s="33">
        <v>1957</v>
      </c>
      <c r="D320" s="48" t="s">
        <v>317</v>
      </c>
      <c r="E320" s="48" t="s">
        <v>403</v>
      </c>
      <c r="F320" s="48">
        <v>2</v>
      </c>
      <c r="G320" s="48">
        <v>1</v>
      </c>
      <c r="H320" s="49">
        <v>673.59</v>
      </c>
      <c r="I320" s="49">
        <v>622.1</v>
      </c>
      <c r="J320" s="49">
        <v>622.1</v>
      </c>
      <c r="K320" s="5">
        <v>36</v>
      </c>
      <c r="L320" s="49">
        <v>2045596</v>
      </c>
      <c r="M320" s="50">
        <v>0</v>
      </c>
      <c r="N320" s="50">
        <v>0</v>
      </c>
      <c r="O320" s="50">
        <v>0</v>
      </c>
      <c r="P320" s="50">
        <v>0</v>
      </c>
      <c r="Q320" s="49">
        <f t="shared" si="18"/>
        <v>2045596</v>
      </c>
      <c r="R320" s="31">
        <f t="shared" si="17"/>
        <v>3288.2108985693617</v>
      </c>
      <c r="S320" s="49">
        <v>5000</v>
      </c>
      <c r="T320" s="51">
        <v>43800</v>
      </c>
    </row>
    <row r="321" spans="1:20" ht="18" x14ac:dyDescent="0.35">
      <c r="A321" s="3">
        <v>118</v>
      </c>
      <c r="B321" s="1" t="s">
        <v>129</v>
      </c>
      <c r="C321" s="33">
        <v>1957</v>
      </c>
      <c r="D321" s="48" t="s">
        <v>317</v>
      </c>
      <c r="E321" s="48" t="s">
        <v>403</v>
      </c>
      <c r="F321" s="48">
        <v>2</v>
      </c>
      <c r="G321" s="48">
        <v>2</v>
      </c>
      <c r="H321" s="49">
        <v>512.5</v>
      </c>
      <c r="I321" s="49">
        <v>472.8</v>
      </c>
      <c r="J321" s="49">
        <v>472.8</v>
      </c>
      <c r="K321" s="5">
        <v>21</v>
      </c>
      <c r="L321" s="49">
        <v>2810670</v>
      </c>
      <c r="M321" s="50">
        <v>0</v>
      </c>
      <c r="N321" s="50">
        <v>0</v>
      </c>
      <c r="O321" s="50">
        <v>0</v>
      </c>
      <c r="P321" s="50">
        <v>0</v>
      </c>
      <c r="Q321" s="49">
        <f t="shared" si="18"/>
        <v>2810670</v>
      </c>
      <c r="R321" s="31">
        <f t="shared" si="17"/>
        <v>5944.7335025380708</v>
      </c>
      <c r="S321" s="49">
        <v>10000</v>
      </c>
      <c r="T321" s="51">
        <v>43800</v>
      </c>
    </row>
    <row r="322" spans="1:20" ht="18" x14ac:dyDescent="0.35">
      <c r="A322" s="3">
        <v>119</v>
      </c>
      <c r="B322" s="2" t="s">
        <v>11</v>
      </c>
      <c r="C322" s="33">
        <v>1986</v>
      </c>
      <c r="D322" s="48" t="s">
        <v>317</v>
      </c>
      <c r="E322" s="48" t="s">
        <v>320</v>
      </c>
      <c r="F322" s="48">
        <v>9</v>
      </c>
      <c r="G322" s="48">
        <v>2</v>
      </c>
      <c r="H322" s="49">
        <v>4363</v>
      </c>
      <c r="I322" s="49">
        <v>3836.2</v>
      </c>
      <c r="J322" s="49">
        <v>3836.2</v>
      </c>
      <c r="K322" s="5">
        <v>168</v>
      </c>
      <c r="L322" s="49">
        <v>3600000</v>
      </c>
      <c r="M322" s="50">
        <v>0</v>
      </c>
      <c r="N322" s="50">
        <v>0</v>
      </c>
      <c r="O322" s="50">
        <v>0</v>
      </c>
      <c r="P322" s="50">
        <v>0</v>
      </c>
      <c r="Q322" s="49">
        <f t="shared" si="18"/>
        <v>3600000</v>
      </c>
      <c r="R322" s="31">
        <f t="shared" si="17"/>
        <v>938.4286533548825</v>
      </c>
      <c r="S322" s="49">
        <v>5000</v>
      </c>
      <c r="T322" s="51">
        <v>43800</v>
      </c>
    </row>
    <row r="323" spans="1:20" ht="18" x14ac:dyDescent="0.35">
      <c r="A323" s="3">
        <v>120</v>
      </c>
      <c r="B323" s="1" t="s">
        <v>130</v>
      </c>
      <c r="C323" s="33">
        <v>1953</v>
      </c>
      <c r="D323" s="48" t="s">
        <v>317</v>
      </c>
      <c r="E323" s="48" t="s">
        <v>403</v>
      </c>
      <c r="F323" s="48">
        <v>2</v>
      </c>
      <c r="G323" s="48">
        <v>2</v>
      </c>
      <c r="H323" s="49">
        <v>464.4</v>
      </c>
      <c r="I323" s="49">
        <v>422.4</v>
      </c>
      <c r="J323" s="49">
        <v>422.4</v>
      </c>
      <c r="K323" s="5">
        <v>18</v>
      </c>
      <c r="L323" s="49">
        <v>701182</v>
      </c>
      <c r="M323" s="50">
        <v>0</v>
      </c>
      <c r="N323" s="50">
        <v>0</v>
      </c>
      <c r="O323" s="50">
        <v>0</v>
      </c>
      <c r="P323" s="50">
        <v>0</v>
      </c>
      <c r="Q323" s="49">
        <f t="shared" si="18"/>
        <v>701182</v>
      </c>
      <c r="R323" s="31">
        <f t="shared" si="17"/>
        <v>1659.9952651515152</v>
      </c>
      <c r="S323" s="49">
        <v>5000</v>
      </c>
      <c r="T323" s="51">
        <v>43800</v>
      </c>
    </row>
    <row r="324" spans="1:20" ht="18" x14ac:dyDescent="0.35">
      <c r="A324" s="3">
        <v>121</v>
      </c>
      <c r="B324" s="1" t="s">
        <v>131</v>
      </c>
      <c r="C324" s="33">
        <v>1959</v>
      </c>
      <c r="D324" s="48" t="s">
        <v>317</v>
      </c>
      <c r="E324" s="48" t="s">
        <v>403</v>
      </c>
      <c r="F324" s="48">
        <v>2</v>
      </c>
      <c r="G324" s="48">
        <v>2</v>
      </c>
      <c r="H324" s="49">
        <v>601.20000000000005</v>
      </c>
      <c r="I324" s="49">
        <v>550.20000000000005</v>
      </c>
      <c r="J324" s="49">
        <v>550.20000000000005</v>
      </c>
      <c r="K324" s="5">
        <v>29</v>
      </c>
      <c r="L324" s="49">
        <v>2025824</v>
      </c>
      <c r="M324" s="50">
        <v>0</v>
      </c>
      <c r="N324" s="50">
        <v>0</v>
      </c>
      <c r="O324" s="50">
        <v>0</v>
      </c>
      <c r="P324" s="50">
        <v>0</v>
      </c>
      <c r="Q324" s="49">
        <f t="shared" si="18"/>
        <v>2025824</v>
      </c>
      <c r="R324" s="31">
        <f t="shared" si="17"/>
        <v>3681.977462740821</v>
      </c>
      <c r="S324" s="49">
        <v>5000</v>
      </c>
      <c r="T324" s="51">
        <v>43800</v>
      </c>
    </row>
    <row r="325" spans="1:20" ht="18" x14ac:dyDescent="0.35">
      <c r="A325" s="3">
        <v>122</v>
      </c>
      <c r="B325" s="1" t="s">
        <v>132</v>
      </c>
      <c r="C325" s="33">
        <v>1957</v>
      </c>
      <c r="D325" s="48" t="s">
        <v>317</v>
      </c>
      <c r="E325" s="48" t="s">
        <v>408</v>
      </c>
      <c r="F325" s="48">
        <v>2</v>
      </c>
      <c r="G325" s="48">
        <v>2</v>
      </c>
      <c r="H325" s="49">
        <v>453.8</v>
      </c>
      <c r="I325" s="49">
        <v>394.80599999999998</v>
      </c>
      <c r="J325" s="49">
        <v>394.80599999999998</v>
      </c>
      <c r="K325" s="5">
        <v>20</v>
      </c>
      <c r="L325" s="49">
        <v>2399651</v>
      </c>
      <c r="M325" s="50">
        <v>0</v>
      </c>
      <c r="N325" s="50">
        <v>0</v>
      </c>
      <c r="O325" s="50">
        <v>0</v>
      </c>
      <c r="P325" s="50">
        <v>0</v>
      </c>
      <c r="Q325" s="49">
        <f t="shared" si="18"/>
        <v>2399651</v>
      </c>
      <c r="R325" s="31">
        <f t="shared" si="17"/>
        <v>6078.0509921328448</v>
      </c>
      <c r="S325" s="49">
        <v>10000</v>
      </c>
      <c r="T325" s="51">
        <v>43800</v>
      </c>
    </row>
    <row r="326" spans="1:20" ht="18" x14ac:dyDescent="0.35">
      <c r="A326" s="3">
        <v>123</v>
      </c>
      <c r="B326" s="1" t="s">
        <v>133</v>
      </c>
      <c r="C326" s="33">
        <v>1958</v>
      </c>
      <c r="D326" s="48" t="s">
        <v>317</v>
      </c>
      <c r="E326" s="48" t="s">
        <v>408</v>
      </c>
      <c r="F326" s="48">
        <v>2</v>
      </c>
      <c r="G326" s="48">
        <v>1</v>
      </c>
      <c r="H326" s="49">
        <v>452.4</v>
      </c>
      <c r="I326" s="49">
        <v>417.5</v>
      </c>
      <c r="J326" s="49">
        <v>417.5</v>
      </c>
      <c r="K326" s="5">
        <v>20</v>
      </c>
      <c r="L326" s="49">
        <v>1388032</v>
      </c>
      <c r="M326" s="50">
        <v>0</v>
      </c>
      <c r="N326" s="50">
        <v>0</v>
      </c>
      <c r="O326" s="50">
        <v>0</v>
      </c>
      <c r="P326" s="50">
        <v>0</v>
      </c>
      <c r="Q326" s="49">
        <f t="shared" si="18"/>
        <v>1388032</v>
      </c>
      <c r="R326" s="31">
        <f t="shared" si="17"/>
        <v>3324.6275449101795</v>
      </c>
      <c r="S326" s="49">
        <v>5000</v>
      </c>
      <c r="T326" s="51">
        <v>43800</v>
      </c>
    </row>
    <row r="327" spans="1:20" ht="18" x14ac:dyDescent="0.35">
      <c r="A327" s="3">
        <v>124</v>
      </c>
      <c r="B327" s="1" t="s">
        <v>134</v>
      </c>
      <c r="C327" s="33">
        <v>1958</v>
      </c>
      <c r="D327" s="48" t="s">
        <v>317</v>
      </c>
      <c r="E327" s="48" t="s">
        <v>408</v>
      </c>
      <c r="F327" s="48">
        <v>2</v>
      </c>
      <c r="G327" s="48">
        <v>2</v>
      </c>
      <c r="H327" s="49">
        <v>553.1</v>
      </c>
      <c r="I327" s="49">
        <v>504.7</v>
      </c>
      <c r="J327" s="49">
        <v>504.7</v>
      </c>
      <c r="K327" s="5">
        <v>37</v>
      </c>
      <c r="L327" s="49">
        <v>1710362</v>
      </c>
      <c r="M327" s="50">
        <v>0</v>
      </c>
      <c r="N327" s="50">
        <v>0</v>
      </c>
      <c r="O327" s="50">
        <v>0</v>
      </c>
      <c r="P327" s="50">
        <v>0</v>
      </c>
      <c r="Q327" s="49">
        <f t="shared" si="18"/>
        <v>1710362</v>
      </c>
      <c r="R327" s="31">
        <f t="shared" si="17"/>
        <v>3388.8686348325737</v>
      </c>
      <c r="S327" s="49">
        <v>5000</v>
      </c>
      <c r="T327" s="51">
        <v>43800</v>
      </c>
    </row>
    <row r="328" spans="1:20" ht="18" x14ac:dyDescent="0.35">
      <c r="A328" s="3">
        <v>125</v>
      </c>
      <c r="B328" s="1" t="s">
        <v>135</v>
      </c>
      <c r="C328" s="33">
        <v>1958</v>
      </c>
      <c r="D328" s="48" t="s">
        <v>317</v>
      </c>
      <c r="E328" s="48" t="s">
        <v>403</v>
      </c>
      <c r="F328" s="48">
        <v>2</v>
      </c>
      <c r="G328" s="48">
        <v>1</v>
      </c>
      <c r="H328" s="49">
        <v>287.10000000000002</v>
      </c>
      <c r="I328" s="49">
        <v>265.5</v>
      </c>
      <c r="J328" s="49">
        <v>265.5</v>
      </c>
      <c r="K328" s="5">
        <v>17</v>
      </c>
      <c r="L328" s="49">
        <v>1081584</v>
      </c>
      <c r="M328" s="50">
        <v>0</v>
      </c>
      <c r="N328" s="50">
        <v>0</v>
      </c>
      <c r="O328" s="50">
        <v>0</v>
      </c>
      <c r="P328" s="50">
        <v>0</v>
      </c>
      <c r="Q328" s="49">
        <f t="shared" si="18"/>
        <v>1081584</v>
      </c>
      <c r="R328" s="31">
        <f t="shared" si="17"/>
        <v>4073.7627118644068</v>
      </c>
      <c r="S328" s="49">
        <v>10000</v>
      </c>
      <c r="T328" s="51">
        <v>43800</v>
      </c>
    </row>
    <row r="329" spans="1:20" ht="18" x14ac:dyDescent="0.35">
      <c r="A329" s="3">
        <v>126</v>
      </c>
      <c r="B329" s="1" t="s">
        <v>136</v>
      </c>
      <c r="C329" s="33">
        <v>1958</v>
      </c>
      <c r="D329" s="48" t="s">
        <v>317</v>
      </c>
      <c r="E329" s="48" t="s">
        <v>405</v>
      </c>
      <c r="F329" s="48">
        <v>2</v>
      </c>
      <c r="G329" s="48">
        <v>2</v>
      </c>
      <c r="H329" s="49">
        <v>771.7</v>
      </c>
      <c r="I329" s="49">
        <v>728.1</v>
      </c>
      <c r="J329" s="49">
        <v>728.1</v>
      </c>
      <c r="K329" s="5">
        <v>42</v>
      </c>
      <c r="L329" s="49">
        <v>2390644</v>
      </c>
      <c r="M329" s="50">
        <v>0</v>
      </c>
      <c r="N329" s="50">
        <v>0</v>
      </c>
      <c r="O329" s="50">
        <v>0</v>
      </c>
      <c r="P329" s="50">
        <v>0</v>
      </c>
      <c r="Q329" s="49">
        <f t="shared" si="18"/>
        <v>2390644</v>
      </c>
      <c r="R329" s="31">
        <f t="shared" si="17"/>
        <v>3283.4006317813487</v>
      </c>
      <c r="S329" s="49">
        <v>5000</v>
      </c>
      <c r="T329" s="51">
        <v>43800</v>
      </c>
    </row>
    <row r="330" spans="1:20" ht="18" x14ac:dyDescent="0.35">
      <c r="A330" s="3">
        <v>127</v>
      </c>
      <c r="B330" s="1" t="s">
        <v>137</v>
      </c>
      <c r="C330" s="33">
        <v>1958</v>
      </c>
      <c r="D330" s="48" t="s">
        <v>317</v>
      </c>
      <c r="E330" s="48" t="s">
        <v>403</v>
      </c>
      <c r="F330" s="48">
        <v>2</v>
      </c>
      <c r="G330" s="48">
        <v>2</v>
      </c>
      <c r="H330" s="49">
        <v>444.54</v>
      </c>
      <c r="I330" s="49">
        <v>386.74979999999999</v>
      </c>
      <c r="J330" s="49">
        <v>386.74979999999999</v>
      </c>
      <c r="K330" s="5">
        <v>25</v>
      </c>
      <c r="L330" s="49">
        <v>1843843</v>
      </c>
      <c r="M330" s="50">
        <v>0</v>
      </c>
      <c r="N330" s="50">
        <v>0</v>
      </c>
      <c r="O330" s="50">
        <v>0</v>
      </c>
      <c r="P330" s="50">
        <v>0</v>
      </c>
      <c r="Q330" s="49">
        <f t="shared" si="18"/>
        <v>1843843</v>
      </c>
      <c r="R330" s="31">
        <f t="shared" si="17"/>
        <v>4767.5344628491084</v>
      </c>
      <c r="S330" s="49">
        <v>10000</v>
      </c>
      <c r="T330" s="51">
        <v>43800</v>
      </c>
    </row>
    <row r="331" spans="1:20" ht="18" x14ac:dyDescent="0.35">
      <c r="A331" s="3">
        <v>128</v>
      </c>
      <c r="B331" s="1" t="s">
        <v>138</v>
      </c>
      <c r="C331" s="33">
        <v>1958</v>
      </c>
      <c r="D331" s="48" t="s">
        <v>317</v>
      </c>
      <c r="E331" s="48" t="s">
        <v>403</v>
      </c>
      <c r="F331" s="48">
        <v>2</v>
      </c>
      <c r="G331" s="48">
        <v>2</v>
      </c>
      <c r="H331" s="49">
        <v>445.84</v>
      </c>
      <c r="I331" s="49">
        <v>387.88079999999997</v>
      </c>
      <c r="J331" s="49">
        <v>387.88079999999997</v>
      </c>
      <c r="K331" s="5">
        <v>25</v>
      </c>
      <c r="L331" s="49">
        <v>3806574</v>
      </c>
      <c r="M331" s="50">
        <v>0</v>
      </c>
      <c r="N331" s="50">
        <v>0</v>
      </c>
      <c r="O331" s="50">
        <v>0</v>
      </c>
      <c r="P331" s="50">
        <v>0</v>
      </c>
      <c r="Q331" s="49">
        <f t="shared" si="18"/>
        <v>3806574</v>
      </c>
      <c r="R331" s="31">
        <f t="shared" ref="R331:R386" si="19">L331/I331</f>
        <v>9813.7726848041984</v>
      </c>
      <c r="S331" s="49">
        <v>10000</v>
      </c>
      <c r="T331" s="51">
        <v>43800</v>
      </c>
    </row>
    <row r="332" spans="1:20" ht="18" x14ac:dyDescent="0.35">
      <c r="A332" s="3">
        <v>129</v>
      </c>
      <c r="B332" s="1" t="s">
        <v>139</v>
      </c>
      <c r="C332" s="33">
        <v>1989</v>
      </c>
      <c r="D332" s="48" t="s">
        <v>317</v>
      </c>
      <c r="E332" s="48" t="s">
        <v>403</v>
      </c>
      <c r="F332" s="48">
        <v>9</v>
      </c>
      <c r="G332" s="48">
        <v>4</v>
      </c>
      <c r="H332" s="49">
        <v>17890.5</v>
      </c>
      <c r="I332" s="49">
        <v>16284.6</v>
      </c>
      <c r="J332" s="49">
        <v>16166.5</v>
      </c>
      <c r="K332" s="5">
        <v>334</v>
      </c>
      <c r="L332" s="49">
        <v>16812224</v>
      </c>
      <c r="M332" s="50">
        <v>0</v>
      </c>
      <c r="N332" s="50">
        <v>0</v>
      </c>
      <c r="O332" s="50">
        <v>0</v>
      </c>
      <c r="P332" s="50">
        <v>0</v>
      </c>
      <c r="Q332" s="49">
        <f t="shared" ref="Q332:Q386" si="20">L332</f>
        <v>16812224</v>
      </c>
      <c r="R332" s="31">
        <f t="shared" si="19"/>
        <v>1032.4001817668227</v>
      </c>
      <c r="S332" s="49">
        <v>5000</v>
      </c>
      <c r="T332" s="51">
        <v>43800</v>
      </c>
    </row>
    <row r="333" spans="1:20" ht="18" x14ac:dyDescent="0.35">
      <c r="A333" s="3">
        <v>130</v>
      </c>
      <c r="B333" s="1" t="s">
        <v>140</v>
      </c>
      <c r="C333" s="33">
        <v>1989</v>
      </c>
      <c r="D333" s="48" t="s">
        <v>317</v>
      </c>
      <c r="E333" s="48" t="s">
        <v>403</v>
      </c>
      <c r="F333" s="48">
        <v>9</v>
      </c>
      <c r="G333" s="48">
        <v>1</v>
      </c>
      <c r="H333" s="49">
        <v>4934</v>
      </c>
      <c r="I333" s="49">
        <v>4894.2</v>
      </c>
      <c r="J333" s="49">
        <v>4292.58</v>
      </c>
      <c r="K333" s="5">
        <v>357</v>
      </c>
      <c r="L333" s="49">
        <v>2101528</v>
      </c>
      <c r="M333" s="50">
        <v>0</v>
      </c>
      <c r="N333" s="50">
        <v>0</v>
      </c>
      <c r="O333" s="50">
        <v>0</v>
      </c>
      <c r="P333" s="50">
        <v>0</v>
      </c>
      <c r="Q333" s="49">
        <f t="shared" si="20"/>
        <v>2101528</v>
      </c>
      <c r="R333" s="31">
        <f t="shared" si="19"/>
        <v>429.39152466184464</v>
      </c>
      <c r="S333" s="49">
        <v>5000</v>
      </c>
      <c r="T333" s="51">
        <v>43800</v>
      </c>
    </row>
    <row r="334" spans="1:20" ht="18" x14ac:dyDescent="0.35">
      <c r="A334" s="3">
        <v>131</v>
      </c>
      <c r="B334" s="1" t="s">
        <v>141</v>
      </c>
      <c r="C334" s="33">
        <v>1980</v>
      </c>
      <c r="D334" s="48" t="s">
        <v>317</v>
      </c>
      <c r="E334" s="48" t="s">
        <v>320</v>
      </c>
      <c r="F334" s="48">
        <v>9</v>
      </c>
      <c r="G334" s="48">
        <v>6</v>
      </c>
      <c r="H334" s="49">
        <v>14095.1</v>
      </c>
      <c r="I334" s="49">
        <v>12203.1</v>
      </c>
      <c r="J334" s="49">
        <v>12136</v>
      </c>
      <c r="K334" s="5">
        <v>573</v>
      </c>
      <c r="L334" s="49">
        <v>12609168</v>
      </c>
      <c r="M334" s="50">
        <v>0</v>
      </c>
      <c r="N334" s="50">
        <v>0</v>
      </c>
      <c r="O334" s="50">
        <v>0</v>
      </c>
      <c r="P334" s="50">
        <v>0</v>
      </c>
      <c r="Q334" s="49">
        <f t="shared" si="20"/>
        <v>12609168</v>
      </c>
      <c r="R334" s="31">
        <f t="shared" si="19"/>
        <v>1033.2758069670822</v>
      </c>
      <c r="S334" s="49">
        <v>5000</v>
      </c>
      <c r="T334" s="51">
        <v>43800</v>
      </c>
    </row>
    <row r="335" spans="1:20" ht="18" x14ac:dyDescent="0.35">
      <c r="A335" s="3">
        <v>132</v>
      </c>
      <c r="B335" s="1" t="s">
        <v>142</v>
      </c>
      <c r="C335" s="33">
        <v>1959</v>
      </c>
      <c r="D335" s="48" t="s">
        <v>317</v>
      </c>
      <c r="E335" s="48" t="s">
        <v>403</v>
      </c>
      <c r="F335" s="48">
        <v>2</v>
      </c>
      <c r="G335" s="48">
        <v>1</v>
      </c>
      <c r="H335" s="49">
        <v>303.5</v>
      </c>
      <c r="I335" s="49">
        <v>264.04500000000002</v>
      </c>
      <c r="J335" s="49">
        <v>264.04500000000002</v>
      </c>
      <c r="K335" s="5">
        <v>26</v>
      </c>
      <c r="L335" s="49">
        <v>1012912</v>
      </c>
      <c r="M335" s="50">
        <v>0</v>
      </c>
      <c r="N335" s="50">
        <v>0</v>
      </c>
      <c r="O335" s="50">
        <v>0</v>
      </c>
      <c r="P335" s="50">
        <v>0</v>
      </c>
      <c r="Q335" s="49">
        <f t="shared" si="20"/>
        <v>1012912</v>
      </c>
      <c r="R335" s="31">
        <f t="shared" si="19"/>
        <v>3836.1339923119162</v>
      </c>
      <c r="S335" s="49">
        <v>5000</v>
      </c>
      <c r="T335" s="51">
        <v>43800</v>
      </c>
    </row>
    <row r="336" spans="1:20" ht="18" x14ac:dyDescent="0.35">
      <c r="A336" s="3">
        <v>133</v>
      </c>
      <c r="B336" s="1" t="s">
        <v>143</v>
      </c>
      <c r="C336" s="33">
        <v>1956</v>
      </c>
      <c r="D336" s="48" t="s">
        <v>317</v>
      </c>
      <c r="E336" s="48" t="s">
        <v>403</v>
      </c>
      <c r="F336" s="48">
        <v>4</v>
      </c>
      <c r="G336" s="48">
        <v>2</v>
      </c>
      <c r="H336" s="49">
        <v>2547.4699999999998</v>
      </c>
      <c r="I336" s="49">
        <v>2260.39</v>
      </c>
      <c r="J336" s="49">
        <v>1397.29</v>
      </c>
      <c r="K336" s="5">
        <v>89</v>
      </c>
      <c r="L336" s="49">
        <v>14078797</v>
      </c>
      <c r="M336" s="50">
        <v>0</v>
      </c>
      <c r="N336" s="50">
        <v>0</v>
      </c>
      <c r="O336" s="50">
        <v>0</v>
      </c>
      <c r="P336" s="50">
        <v>0</v>
      </c>
      <c r="Q336" s="49">
        <f t="shared" si="20"/>
        <v>14078797</v>
      </c>
      <c r="R336" s="31">
        <f t="shared" si="19"/>
        <v>6228.4813682594604</v>
      </c>
      <c r="S336" s="49">
        <v>10000</v>
      </c>
      <c r="T336" s="51">
        <v>43800</v>
      </c>
    </row>
    <row r="337" spans="1:20" ht="18" x14ac:dyDescent="0.35">
      <c r="A337" s="3">
        <v>134</v>
      </c>
      <c r="B337" s="1" t="s">
        <v>144</v>
      </c>
      <c r="C337" s="33">
        <v>1958</v>
      </c>
      <c r="D337" s="48" t="s">
        <v>317</v>
      </c>
      <c r="E337" s="48" t="s">
        <v>405</v>
      </c>
      <c r="F337" s="48">
        <v>2</v>
      </c>
      <c r="G337" s="48">
        <v>1</v>
      </c>
      <c r="H337" s="49">
        <v>442.21</v>
      </c>
      <c r="I337" s="49">
        <v>390.85</v>
      </c>
      <c r="J337" s="49">
        <v>390.85</v>
      </c>
      <c r="K337" s="5">
        <v>21</v>
      </c>
      <c r="L337" s="49">
        <v>1525462</v>
      </c>
      <c r="M337" s="50">
        <v>0</v>
      </c>
      <c r="N337" s="50">
        <v>0</v>
      </c>
      <c r="O337" s="50">
        <v>0</v>
      </c>
      <c r="P337" s="50">
        <v>0</v>
      </c>
      <c r="Q337" s="49">
        <f t="shared" si="20"/>
        <v>1525462</v>
      </c>
      <c r="R337" s="31">
        <f t="shared" si="19"/>
        <v>3902.9346296533195</v>
      </c>
      <c r="S337" s="49">
        <v>5000</v>
      </c>
      <c r="T337" s="51">
        <v>43800</v>
      </c>
    </row>
    <row r="338" spans="1:20" ht="18" x14ac:dyDescent="0.35">
      <c r="A338" s="3">
        <v>135</v>
      </c>
      <c r="B338" s="1" t="s">
        <v>145</v>
      </c>
      <c r="C338" s="33">
        <v>1959</v>
      </c>
      <c r="D338" s="48" t="s">
        <v>317</v>
      </c>
      <c r="E338" s="48" t="s">
        <v>403</v>
      </c>
      <c r="F338" s="48">
        <v>2</v>
      </c>
      <c r="G338" s="48">
        <v>1</v>
      </c>
      <c r="H338" s="49">
        <v>328.46</v>
      </c>
      <c r="I338" s="49">
        <v>277.10000000000002</v>
      </c>
      <c r="J338" s="49">
        <v>277.10000000000002</v>
      </c>
      <c r="K338" s="5">
        <v>22</v>
      </c>
      <c r="L338" s="49">
        <v>1134332</v>
      </c>
      <c r="M338" s="50">
        <v>0</v>
      </c>
      <c r="N338" s="50">
        <v>0</v>
      </c>
      <c r="O338" s="50">
        <v>0</v>
      </c>
      <c r="P338" s="50">
        <v>0</v>
      </c>
      <c r="Q338" s="49">
        <f t="shared" si="20"/>
        <v>1134332</v>
      </c>
      <c r="R338" s="31">
        <f t="shared" si="19"/>
        <v>4093.5835438469862</v>
      </c>
      <c r="S338" s="49">
        <v>10000</v>
      </c>
      <c r="T338" s="51">
        <v>43800</v>
      </c>
    </row>
    <row r="339" spans="1:20" ht="18" x14ac:dyDescent="0.35">
      <c r="A339" s="3">
        <v>136</v>
      </c>
      <c r="B339" s="1" t="s">
        <v>146</v>
      </c>
      <c r="C339" s="33">
        <v>1959</v>
      </c>
      <c r="D339" s="48">
        <v>2009</v>
      </c>
      <c r="E339" s="48" t="s">
        <v>403</v>
      </c>
      <c r="F339" s="48">
        <v>5</v>
      </c>
      <c r="G339" s="48">
        <v>3</v>
      </c>
      <c r="H339" s="49">
        <v>4493.1000000000004</v>
      </c>
      <c r="I339" s="49">
        <v>4055.2000000000003</v>
      </c>
      <c r="J339" s="49">
        <v>3629.8</v>
      </c>
      <c r="K339" s="5">
        <v>114</v>
      </c>
      <c r="L339" s="49">
        <v>20893456</v>
      </c>
      <c r="M339" s="50">
        <v>0</v>
      </c>
      <c r="N339" s="50">
        <v>0</v>
      </c>
      <c r="O339" s="50">
        <v>0</v>
      </c>
      <c r="P339" s="50">
        <v>0</v>
      </c>
      <c r="Q339" s="49">
        <f t="shared" si="20"/>
        <v>20893456</v>
      </c>
      <c r="R339" s="31">
        <f t="shared" si="19"/>
        <v>5152.2627737226276</v>
      </c>
      <c r="S339" s="49">
        <v>10000</v>
      </c>
      <c r="T339" s="51">
        <v>43800</v>
      </c>
    </row>
    <row r="340" spans="1:20" ht="18" x14ac:dyDescent="0.35">
      <c r="A340" s="3">
        <v>137</v>
      </c>
      <c r="B340" s="1" t="s">
        <v>147</v>
      </c>
      <c r="C340" s="33">
        <v>1959</v>
      </c>
      <c r="D340" s="48">
        <v>2009</v>
      </c>
      <c r="E340" s="48" t="s">
        <v>403</v>
      </c>
      <c r="F340" s="48">
        <v>5</v>
      </c>
      <c r="G340" s="48">
        <v>4</v>
      </c>
      <c r="H340" s="49">
        <v>4654.25</v>
      </c>
      <c r="I340" s="49">
        <v>4232.25</v>
      </c>
      <c r="J340" s="49">
        <v>3837.45</v>
      </c>
      <c r="K340" s="5">
        <v>119</v>
      </c>
      <c r="L340" s="49">
        <v>20348372</v>
      </c>
      <c r="M340" s="50">
        <v>0</v>
      </c>
      <c r="N340" s="50">
        <v>0</v>
      </c>
      <c r="O340" s="50">
        <v>0</v>
      </c>
      <c r="P340" s="50">
        <v>0</v>
      </c>
      <c r="Q340" s="49">
        <f t="shared" si="20"/>
        <v>20348372</v>
      </c>
      <c r="R340" s="31">
        <f t="shared" si="19"/>
        <v>4807.9324236517223</v>
      </c>
      <c r="S340" s="49">
        <v>10000</v>
      </c>
      <c r="T340" s="51">
        <v>43800</v>
      </c>
    </row>
    <row r="341" spans="1:20" ht="18" x14ac:dyDescent="0.35">
      <c r="A341" s="3">
        <v>138</v>
      </c>
      <c r="B341" s="1" t="s">
        <v>148</v>
      </c>
      <c r="C341" s="33">
        <v>1953</v>
      </c>
      <c r="D341" s="48" t="s">
        <v>317</v>
      </c>
      <c r="E341" s="48" t="s">
        <v>403</v>
      </c>
      <c r="F341" s="48">
        <v>2</v>
      </c>
      <c r="G341" s="48">
        <v>2</v>
      </c>
      <c r="H341" s="49">
        <v>821.4</v>
      </c>
      <c r="I341" s="49">
        <v>755.09999999999991</v>
      </c>
      <c r="J341" s="49">
        <v>707.8</v>
      </c>
      <c r="K341" s="5">
        <v>31</v>
      </c>
      <c r="L341" s="49">
        <v>1253464</v>
      </c>
      <c r="M341" s="50">
        <v>0</v>
      </c>
      <c r="N341" s="50">
        <v>0</v>
      </c>
      <c r="O341" s="50">
        <v>0</v>
      </c>
      <c r="P341" s="50">
        <v>0</v>
      </c>
      <c r="Q341" s="49">
        <f t="shared" si="20"/>
        <v>1253464</v>
      </c>
      <c r="R341" s="31">
        <f t="shared" si="19"/>
        <v>1659.997351344193</v>
      </c>
      <c r="S341" s="49">
        <v>5000</v>
      </c>
      <c r="T341" s="51">
        <v>43800</v>
      </c>
    </row>
    <row r="342" spans="1:20" ht="18" x14ac:dyDescent="0.35">
      <c r="A342" s="3">
        <v>139</v>
      </c>
      <c r="B342" s="1" t="s">
        <v>149</v>
      </c>
      <c r="C342" s="33">
        <v>1959</v>
      </c>
      <c r="D342" s="48" t="s">
        <v>317</v>
      </c>
      <c r="E342" s="48" t="s">
        <v>403</v>
      </c>
      <c r="F342" s="48">
        <v>2</v>
      </c>
      <c r="G342" s="48">
        <v>1</v>
      </c>
      <c r="H342" s="49">
        <v>296.60000000000002</v>
      </c>
      <c r="I342" s="49">
        <v>277</v>
      </c>
      <c r="J342" s="49">
        <v>277</v>
      </c>
      <c r="K342" s="5">
        <v>19</v>
      </c>
      <c r="L342" s="49">
        <v>776852</v>
      </c>
      <c r="M342" s="50">
        <v>0</v>
      </c>
      <c r="N342" s="50">
        <v>0</v>
      </c>
      <c r="O342" s="50">
        <v>0</v>
      </c>
      <c r="P342" s="50">
        <v>0</v>
      </c>
      <c r="Q342" s="49">
        <f t="shared" si="20"/>
        <v>776852</v>
      </c>
      <c r="R342" s="31">
        <f t="shared" si="19"/>
        <v>2804.5198555956677</v>
      </c>
      <c r="S342" s="49">
        <v>5000</v>
      </c>
      <c r="T342" s="51">
        <v>43800</v>
      </c>
    </row>
    <row r="343" spans="1:20" ht="18" x14ac:dyDescent="0.35">
      <c r="A343" s="3">
        <v>140</v>
      </c>
      <c r="B343" s="1" t="s">
        <v>150</v>
      </c>
      <c r="C343" s="33">
        <v>1990</v>
      </c>
      <c r="D343" s="48" t="s">
        <v>317</v>
      </c>
      <c r="E343" s="48" t="s">
        <v>403</v>
      </c>
      <c r="F343" s="48">
        <v>9</v>
      </c>
      <c r="G343" s="48">
        <v>5</v>
      </c>
      <c r="H343" s="49">
        <v>10754.3</v>
      </c>
      <c r="I343" s="49">
        <v>9541.2999999999993</v>
      </c>
      <c r="J343" s="49">
        <v>9541.2999999999993</v>
      </c>
      <c r="K343" s="5">
        <v>501</v>
      </c>
      <c r="L343" s="49">
        <v>10507640</v>
      </c>
      <c r="M343" s="50">
        <v>0</v>
      </c>
      <c r="N343" s="50">
        <v>0</v>
      </c>
      <c r="O343" s="50">
        <v>0</v>
      </c>
      <c r="P343" s="50">
        <v>0</v>
      </c>
      <c r="Q343" s="49">
        <f t="shared" si="20"/>
        <v>10507640</v>
      </c>
      <c r="R343" s="31">
        <f t="shared" si="19"/>
        <v>1101.2796998312599</v>
      </c>
      <c r="S343" s="49">
        <v>5000</v>
      </c>
      <c r="T343" s="51">
        <v>43800</v>
      </c>
    </row>
    <row r="344" spans="1:20" ht="18" x14ac:dyDescent="0.35">
      <c r="A344" s="3">
        <v>141</v>
      </c>
      <c r="B344" s="1" t="s">
        <v>151</v>
      </c>
      <c r="C344" s="33">
        <v>1990</v>
      </c>
      <c r="D344" s="48" t="s">
        <v>317</v>
      </c>
      <c r="E344" s="48" t="s">
        <v>320</v>
      </c>
      <c r="F344" s="48">
        <v>9</v>
      </c>
      <c r="G344" s="48">
        <v>4</v>
      </c>
      <c r="H344" s="49">
        <v>8706.5</v>
      </c>
      <c r="I344" s="49">
        <v>7829.3</v>
      </c>
      <c r="J344" s="49">
        <v>7829.3</v>
      </c>
      <c r="K344" s="5">
        <v>436</v>
      </c>
      <c r="L344" s="49">
        <v>8406112</v>
      </c>
      <c r="M344" s="50">
        <v>0</v>
      </c>
      <c r="N344" s="50">
        <v>0</v>
      </c>
      <c r="O344" s="50">
        <v>0</v>
      </c>
      <c r="P344" s="50">
        <v>0</v>
      </c>
      <c r="Q344" s="49">
        <f t="shared" si="20"/>
        <v>8406112</v>
      </c>
      <c r="R344" s="31">
        <f t="shared" si="19"/>
        <v>1073.6735084873487</v>
      </c>
      <c r="S344" s="49">
        <v>5000</v>
      </c>
      <c r="T344" s="51">
        <v>43800</v>
      </c>
    </row>
    <row r="345" spans="1:20" ht="18" x14ac:dyDescent="0.35">
      <c r="A345" s="3">
        <v>142</v>
      </c>
      <c r="B345" s="1" t="s">
        <v>152</v>
      </c>
      <c r="C345" s="33">
        <v>1986</v>
      </c>
      <c r="D345" s="48" t="s">
        <v>317</v>
      </c>
      <c r="E345" s="48" t="s">
        <v>320</v>
      </c>
      <c r="F345" s="48">
        <v>9</v>
      </c>
      <c r="G345" s="48">
        <v>4</v>
      </c>
      <c r="H345" s="49">
        <v>9163.2000000000007</v>
      </c>
      <c r="I345" s="49">
        <v>7709.3</v>
      </c>
      <c r="J345" s="49">
        <v>7709.3</v>
      </c>
      <c r="K345" s="5">
        <v>260</v>
      </c>
      <c r="L345" s="49">
        <v>8406112</v>
      </c>
      <c r="M345" s="50">
        <v>0</v>
      </c>
      <c r="N345" s="50">
        <v>0</v>
      </c>
      <c r="O345" s="50">
        <v>0</v>
      </c>
      <c r="P345" s="50">
        <v>0</v>
      </c>
      <c r="Q345" s="49">
        <f t="shared" si="20"/>
        <v>8406112</v>
      </c>
      <c r="R345" s="31">
        <f t="shared" si="19"/>
        <v>1090.3858975523069</v>
      </c>
      <c r="S345" s="49">
        <v>5000</v>
      </c>
      <c r="T345" s="51">
        <v>43800</v>
      </c>
    </row>
    <row r="346" spans="1:20" ht="18" x14ac:dyDescent="0.35">
      <c r="A346" s="3">
        <v>143</v>
      </c>
      <c r="B346" s="1" t="s">
        <v>153</v>
      </c>
      <c r="C346" s="33">
        <v>1990</v>
      </c>
      <c r="D346" s="48" t="s">
        <v>317</v>
      </c>
      <c r="E346" s="48" t="s">
        <v>320</v>
      </c>
      <c r="F346" s="48">
        <v>9</v>
      </c>
      <c r="G346" s="48">
        <v>7</v>
      </c>
      <c r="H346" s="49">
        <v>15299.4</v>
      </c>
      <c r="I346" s="49">
        <v>13440.4</v>
      </c>
      <c r="J346" s="49">
        <v>13440.4</v>
      </c>
      <c r="K346" s="5">
        <v>745</v>
      </c>
      <c r="L346" s="49">
        <v>14710696</v>
      </c>
      <c r="M346" s="50">
        <v>0</v>
      </c>
      <c r="N346" s="50">
        <v>0</v>
      </c>
      <c r="O346" s="50">
        <v>0</v>
      </c>
      <c r="P346" s="50">
        <v>0</v>
      </c>
      <c r="Q346" s="49">
        <f t="shared" si="20"/>
        <v>14710696</v>
      </c>
      <c r="R346" s="31">
        <f t="shared" si="19"/>
        <v>1094.5132585339722</v>
      </c>
      <c r="S346" s="49">
        <v>5000</v>
      </c>
      <c r="T346" s="51">
        <v>43800</v>
      </c>
    </row>
    <row r="347" spans="1:20" ht="18" x14ac:dyDescent="0.35">
      <c r="A347" s="3">
        <v>144</v>
      </c>
      <c r="B347" s="1" t="s">
        <v>154</v>
      </c>
      <c r="C347" s="33">
        <v>1990</v>
      </c>
      <c r="D347" s="48">
        <v>2013</v>
      </c>
      <c r="E347" s="48" t="s">
        <v>320</v>
      </c>
      <c r="F347" s="48">
        <v>9</v>
      </c>
      <c r="G347" s="48">
        <v>5</v>
      </c>
      <c r="H347" s="49">
        <v>11072.9</v>
      </c>
      <c r="I347" s="49">
        <v>9677.4</v>
      </c>
      <c r="J347" s="49">
        <v>9677.4</v>
      </c>
      <c r="K347" s="5">
        <v>405</v>
      </c>
      <c r="L347" s="49">
        <v>10507640</v>
      </c>
      <c r="M347" s="50">
        <v>0</v>
      </c>
      <c r="N347" s="50">
        <v>0</v>
      </c>
      <c r="O347" s="50">
        <v>0</v>
      </c>
      <c r="P347" s="50">
        <v>0</v>
      </c>
      <c r="Q347" s="49">
        <f t="shared" si="20"/>
        <v>10507640</v>
      </c>
      <c r="R347" s="31">
        <f t="shared" si="19"/>
        <v>1085.7916382499432</v>
      </c>
      <c r="S347" s="49">
        <v>5000</v>
      </c>
      <c r="T347" s="51">
        <v>43800</v>
      </c>
    </row>
    <row r="348" spans="1:20" ht="18" x14ac:dyDescent="0.35">
      <c r="A348" s="3">
        <v>145</v>
      </c>
      <c r="B348" s="1" t="s">
        <v>155</v>
      </c>
      <c r="C348" s="33">
        <v>1989</v>
      </c>
      <c r="D348" s="48" t="s">
        <v>317</v>
      </c>
      <c r="E348" s="48" t="s">
        <v>320</v>
      </c>
      <c r="F348" s="48">
        <v>9</v>
      </c>
      <c r="G348" s="48">
        <v>6</v>
      </c>
      <c r="H348" s="49">
        <v>11526.7</v>
      </c>
      <c r="I348" s="49">
        <v>10028.700000000001</v>
      </c>
      <c r="J348" s="49">
        <v>10028.700000000001</v>
      </c>
      <c r="K348" s="5">
        <v>540</v>
      </c>
      <c r="L348" s="49">
        <v>12609168</v>
      </c>
      <c r="M348" s="50">
        <v>0</v>
      </c>
      <c r="N348" s="50">
        <v>0</v>
      </c>
      <c r="O348" s="50">
        <v>0</v>
      </c>
      <c r="P348" s="50">
        <v>0</v>
      </c>
      <c r="Q348" s="49">
        <f t="shared" si="20"/>
        <v>12609168</v>
      </c>
      <c r="R348" s="31">
        <f t="shared" si="19"/>
        <v>1257.3083251069429</v>
      </c>
      <c r="S348" s="49">
        <v>5000</v>
      </c>
      <c r="T348" s="51">
        <v>43800</v>
      </c>
    </row>
    <row r="349" spans="1:20" ht="18" x14ac:dyDescent="0.35">
      <c r="A349" s="3">
        <v>146</v>
      </c>
      <c r="B349" s="1" t="s">
        <v>156</v>
      </c>
      <c r="C349" s="33">
        <v>1990</v>
      </c>
      <c r="D349" s="48" t="s">
        <v>317</v>
      </c>
      <c r="E349" s="48" t="s">
        <v>320</v>
      </c>
      <c r="F349" s="48">
        <v>9</v>
      </c>
      <c r="G349" s="48">
        <v>4</v>
      </c>
      <c r="H349" s="49">
        <v>9398.6</v>
      </c>
      <c r="I349" s="49">
        <v>8176.6</v>
      </c>
      <c r="J349" s="49">
        <v>8176.6</v>
      </c>
      <c r="K349" s="5">
        <v>360</v>
      </c>
      <c r="L349" s="49">
        <v>8406112</v>
      </c>
      <c r="M349" s="50">
        <v>0</v>
      </c>
      <c r="N349" s="50">
        <v>0</v>
      </c>
      <c r="O349" s="50">
        <v>0</v>
      </c>
      <c r="P349" s="50">
        <v>0</v>
      </c>
      <c r="Q349" s="49">
        <f t="shared" si="20"/>
        <v>8406112</v>
      </c>
      <c r="R349" s="31">
        <f t="shared" si="19"/>
        <v>1028.069368686251</v>
      </c>
      <c r="S349" s="49">
        <v>5000</v>
      </c>
      <c r="T349" s="51">
        <v>43800</v>
      </c>
    </row>
    <row r="350" spans="1:20" ht="18" x14ac:dyDescent="0.35">
      <c r="A350" s="3">
        <v>147</v>
      </c>
      <c r="B350" s="1" t="s">
        <v>157</v>
      </c>
      <c r="C350" s="33">
        <v>1989</v>
      </c>
      <c r="D350" s="48" t="s">
        <v>317</v>
      </c>
      <c r="E350" s="48" t="s">
        <v>320</v>
      </c>
      <c r="F350" s="48">
        <v>9</v>
      </c>
      <c r="G350" s="48">
        <v>3</v>
      </c>
      <c r="H350" s="49">
        <v>6629.9</v>
      </c>
      <c r="I350" s="49">
        <v>5819.9</v>
      </c>
      <c r="J350" s="49">
        <v>5819.9</v>
      </c>
      <c r="K350" s="5">
        <v>192</v>
      </c>
      <c r="L350" s="49">
        <v>6304584</v>
      </c>
      <c r="M350" s="50">
        <v>0</v>
      </c>
      <c r="N350" s="50">
        <v>0</v>
      </c>
      <c r="O350" s="50">
        <v>0</v>
      </c>
      <c r="P350" s="50">
        <v>0</v>
      </c>
      <c r="Q350" s="49">
        <f t="shared" si="20"/>
        <v>6304584</v>
      </c>
      <c r="R350" s="31">
        <f t="shared" si="19"/>
        <v>1083.2804687365763</v>
      </c>
      <c r="S350" s="49">
        <v>5000</v>
      </c>
      <c r="T350" s="51">
        <v>43800</v>
      </c>
    </row>
    <row r="351" spans="1:20" ht="18" x14ac:dyDescent="0.35">
      <c r="A351" s="3">
        <v>148</v>
      </c>
      <c r="B351" s="1" t="s">
        <v>158</v>
      </c>
      <c r="C351" s="33">
        <v>1990</v>
      </c>
      <c r="D351" s="48" t="s">
        <v>317</v>
      </c>
      <c r="E351" s="48" t="s">
        <v>320</v>
      </c>
      <c r="F351" s="48">
        <v>9</v>
      </c>
      <c r="G351" s="48">
        <v>2</v>
      </c>
      <c r="H351" s="49">
        <v>4960</v>
      </c>
      <c r="I351" s="49">
        <v>4291.8999999999996</v>
      </c>
      <c r="J351" s="49">
        <v>3258.5</v>
      </c>
      <c r="K351" s="5">
        <v>187</v>
      </c>
      <c r="L351" s="49">
        <v>4203056</v>
      </c>
      <c r="M351" s="50">
        <v>0</v>
      </c>
      <c r="N351" s="50">
        <v>0</v>
      </c>
      <c r="O351" s="50">
        <v>0</v>
      </c>
      <c r="P351" s="50">
        <v>0</v>
      </c>
      <c r="Q351" s="49">
        <f t="shared" si="20"/>
        <v>4203056</v>
      </c>
      <c r="R351" s="31">
        <f t="shared" si="19"/>
        <v>979.29961089494168</v>
      </c>
      <c r="S351" s="49">
        <v>5000</v>
      </c>
      <c r="T351" s="51">
        <v>43800</v>
      </c>
    </row>
    <row r="352" spans="1:20" ht="18" x14ac:dyDescent="0.35">
      <c r="A352" s="3">
        <v>149</v>
      </c>
      <c r="B352" s="1" t="s">
        <v>159</v>
      </c>
      <c r="C352" s="33">
        <v>1990</v>
      </c>
      <c r="D352" s="48" t="s">
        <v>317</v>
      </c>
      <c r="E352" s="48" t="s">
        <v>403</v>
      </c>
      <c r="F352" s="48">
        <v>9</v>
      </c>
      <c r="G352" s="48">
        <v>1</v>
      </c>
      <c r="H352" s="49">
        <v>3692.47</v>
      </c>
      <c r="I352" s="49">
        <v>3251.8</v>
      </c>
      <c r="J352" s="49">
        <v>2523.8000000000002</v>
      </c>
      <c r="K352" s="5">
        <v>128</v>
      </c>
      <c r="L352" s="49">
        <v>2101528</v>
      </c>
      <c r="M352" s="50">
        <v>0</v>
      </c>
      <c r="N352" s="50">
        <v>0</v>
      </c>
      <c r="O352" s="50">
        <v>0</v>
      </c>
      <c r="P352" s="50">
        <v>0</v>
      </c>
      <c r="Q352" s="49">
        <f t="shared" si="20"/>
        <v>2101528</v>
      </c>
      <c r="R352" s="31">
        <f t="shared" si="19"/>
        <v>646.26606802386368</v>
      </c>
      <c r="S352" s="49">
        <v>5000</v>
      </c>
      <c r="T352" s="51">
        <v>43800</v>
      </c>
    </row>
    <row r="353" spans="1:20" ht="18" x14ac:dyDescent="0.35">
      <c r="A353" s="3">
        <v>150</v>
      </c>
      <c r="B353" s="1" t="s">
        <v>160</v>
      </c>
      <c r="C353" s="33">
        <v>1957</v>
      </c>
      <c r="D353" s="48" t="s">
        <v>317</v>
      </c>
      <c r="E353" s="48" t="s">
        <v>405</v>
      </c>
      <c r="F353" s="48">
        <v>2</v>
      </c>
      <c r="G353" s="48">
        <v>2</v>
      </c>
      <c r="H353" s="49">
        <v>762.7</v>
      </c>
      <c r="I353" s="49">
        <v>687.1</v>
      </c>
      <c r="J353" s="49">
        <v>687.1</v>
      </c>
      <c r="K353" s="5">
        <v>36</v>
      </c>
      <c r="L353" s="49">
        <v>3925233</v>
      </c>
      <c r="M353" s="50">
        <v>0</v>
      </c>
      <c r="N353" s="50">
        <v>0</v>
      </c>
      <c r="O353" s="50">
        <v>0</v>
      </c>
      <c r="P353" s="50">
        <v>0</v>
      </c>
      <c r="Q353" s="49">
        <f t="shared" si="20"/>
        <v>3925233</v>
      </c>
      <c r="R353" s="31">
        <f t="shared" si="19"/>
        <v>5712.753602095765</v>
      </c>
      <c r="S353" s="49">
        <v>10000</v>
      </c>
      <c r="T353" s="51">
        <v>43800</v>
      </c>
    </row>
    <row r="354" spans="1:20" ht="18" x14ac:dyDescent="0.35">
      <c r="A354" s="3">
        <v>151</v>
      </c>
      <c r="B354" s="1" t="s">
        <v>161</v>
      </c>
      <c r="C354" s="33">
        <v>1955</v>
      </c>
      <c r="D354" s="48">
        <v>2010</v>
      </c>
      <c r="E354" s="48" t="s">
        <v>403</v>
      </c>
      <c r="F354" s="48">
        <v>3</v>
      </c>
      <c r="G354" s="48">
        <v>3</v>
      </c>
      <c r="H354" s="49">
        <v>2277.96</v>
      </c>
      <c r="I354" s="49">
        <v>2069.96</v>
      </c>
      <c r="J354" s="49">
        <v>2069.96</v>
      </c>
      <c r="K354" s="5">
        <v>97</v>
      </c>
      <c r="L354" s="49">
        <v>5466291</v>
      </c>
      <c r="M354" s="50">
        <v>0</v>
      </c>
      <c r="N354" s="50">
        <v>0</v>
      </c>
      <c r="O354" s="50">
        <v>0</v>
      </c>
      <c r="P354" s="50">
        <v>0</v>
      </c>
      <c r="Q354" s="49">
        <f t="shared" si="20"/>
        <v>5466291</v>
      </c>
      <c r="R354" s="31">
        <f t="shared" si="19"/>
        <v>2640.7713192525457</v>
      </c>
      <c r="S354" s="49">
        <v>5000</v>
      </c>
      <c r="T354" s="51">
        <v>43800</v>
      </c>
    </row>
    <row r="355" spans="1:20" ht="18" x14ac:dyDescent="0.35">
      <c r="A355" s="3">
        <v>152</v>
      </c>
      <c r="B355" s="1" t="s">
        <v>162</v>
      </c>
      <c r="C355" s="33">
        <v>1955</v>
      </c>
      <c r="D355" s="48">
        <v>2009</v>
      </c>
      <c r="E355" s="48" t="s">
        <v>403</v>
      </c>
      <c r="F355" s="48">
        <v>3</v>
      </c>
      <c r="G355" s="48">
        <v>3</v>
      </c>
      <c r="H355" s="49">
        <v>2455.91</v>
      </c>
      <c r="I355" s="49">
        <v>2048.91</v>
      </c>
      <c r="J355" s="49">
        <v>1841.91</v>
      </c>
      <c r="K355" s="5">
        <v>79</v>
      </c>
      <c r="L355" s="49">
        <v>3401187</v>
      </c>
      <c r="M355" s="50">
        <v>0</v>
      </c>
      <c r="N355" s="50">
        <v>0</v>
      </c>
      <c r="O355" s="50">
        <v>0</v>
      </c>
      <c r="P355" s="50">
        <v>0</v>
      </c>
      <c r="Q355" s="49">
        <f t="shared" si="20"/>
        <v>3401187</v>
      </c>
      <c r="R355" s="31">
        <f t="shared" si="19"/>
        <v>1659.9982429682125</v>
      </c>
      <c r="S355" s="49">
        <v>5000</v>
      </c>
      <c r="T355" s="51">
        <v>43800</v>
      </c>
    </row>
    <row r="356" spans="1:20" ht="18" x14ac:dyDescent="0.35">
      <c r="A356" s="3">
        <v>153</v>
      </c>
      <c r="B356" s="1" t="s">
        <v>163</v>
      </c>
      <c r="C356" s="33">
        <v>1959</v>
      </c>
      <c r="D356" s="48" t="s">
        <v>317</v>
      </c>
      <c r="E356" s="48" t="s">
        <v>403</v>
      </c>
      <c r="F356" s="48">
        <v>3</v>
      </c>
      <c r="G356" s="48">
        <v>2</v>
      </c>
      <c r="H356" s="49">
        <v>1503.54</v>
      </c>
      <c r="I356" s="49">
        <v>1355.54</v>
      </c>
      <c r="J356" s="49">
        <v>1355.54</v>
      </c>
      <c r="K356" s="5">
        <v>51</v>
      </c>
      <c r="L356" s="49">
        <v>3223292</v>
      </c>
      <c r="M356" s="50">
        <v>0</v>
      </c>
      <c r="N356" s="50">
        <v>0</v>
      </c>
      <c r="O356" s="50">
        <v>0</v>
      </c>
      <c r="P356" s="50">
        <v>0</v>
      </c>
      <c r="Q356" s="49">
        <f t="shared" si="20"/>
        <v>3223292</v>
      </c>
      <c r="R356" s="31">
        <f t="shared" si="19"/>
        <v>2377.8656476385795</v>
      </c>
      <c r="S356" s="49">
        <v>5000</v>
      </c>
      <c r="T356" s="51">
        <v>43800</v>
      </c>
    </row>
    <row r="357" spans="1:20" ht="18" x14ac:dyDescent="0.35">
      <c r="A357" s="3">
        <v>154</v>
      </c>
      <c r="B357" s="1" t="s">
        <v>164</v>
      </c>
      <c r="C357" s="33">
        <v>1958</v>
      </c>
      <c r="D357" s="48" t="s">
        <v>317</v>
      </c>
      <c r="E357" s="48" t="s">
        <v>405</v>
      </c>
      <c r="F357" s="48">
        <v>2</v>
      </c>
      <c r="G357" s="48">
        <v>2</v>
      </c>
      <c r="H357" s="49">
        <v>793.08</v>
      </c>
      <c r="I357" s="49">
        <v>701.08</v>
      </c>
      <c r="J357" s="49">
        <v>701.08</v>
      </c>
      <c r="K357" s="5">
        <v>40</v>
      </c>
      <c r="L357" s="49">
        <v>2686792</v>
      </c>
      <c r="M357" s="50">
        <v>0</v>
      </c>
      <c r="N357" s="50">
        <v>0</v>
      </c>
      <c r="O357" s="50">
        <v>0</v>
      </c>
      <c r="P357" s="50">
        <v>0</v>
      </c>
      <c r="Q357" s="49">
        <f t="shared" si="20"/>
        <v>2686792</v>
      </c>
      <c r="R357" s="31">
        <f t="shared" si="19"/>
        <v>3832.361499400924</v>
      </c>
      <c r="S357" s="49">
        <v>5000</v>
      </c>
      <c r="T357" s="51">
        <v>43800</v>
      </c>
    </row>
    <row r="358" spans="1:20" ht="18" x14ac:dyDescent="0.35">
      <c r="A358" s="3">
        <v>155</v>
      </c>
      <c r="B358" s="1" t="s">
        <v>165</v>
      </c>
      <c r="C358" s="33">
        <v>1989</v>
      </c>
      <c r="D358" s="48" t="s">
        <v>317</v>
      </c>
      <c r="E358" s="48" t="s">
        <v>320</v>
      </c>
      <c r="F358" s="48">
        <v>9</v>
      </c>
      <c r="G358" s="48">
        <v>2</v>
      </c>
      <c r="H358" s="49">
        <v>4436.3</v>
      </c>
      <c r="I358" s="49">
        <v>3904.6</v>
      </c>
      <c r="J358" s="49">
        <v>3904.6</v>
      </c>
      <c r="K358" s="5">
        <v>180</v>
      </c>
      <c r="L358" s="49">
        <v>4203056</v>
      </c>
      <c r="M358" s="50">
        <v>0</v>
      </c>
      <c r="N358" s="50">
        <v>0</v>
      </c>
      <c r="O358" s="50">
        <v>0</v>
      </c>
      <c r="P358" s="50">
        <v>0</v>
      </c>
      <c r="Q358" s="49">
        <f t="shared" si="20"/>
        <v>4203056</v>
      </c>
      <c r="R358" s="31">
        <f t="shared" si="19"/>
        <v>1076.4370229985145</v>
      </c>
      <c r="S358" s="49">
        <v>5000</v>
      </c>
      <c r="T358" s="51">
        <v>43800</v>
      </c>
    </row>
    <row r="359" spans="1:20" ht="18" x14ac:dyDescent="0.35">
      <c r="A359" s="3">
        <v>156</v>
      </c>
      <c r="B359" s="1" t="s">
        <v>166</v>
      </c>
      <c r="C359" s="33">
        <v>1957</v>
      </c>
      <c r="D359" s="48" t="s">
        <v>317</v>
      </c>
      <c r="E359" s="48" t="s">
        <v>405</v>
      </c>
      <c r="F359" s="48">
        <v>2</v>
      </c>
      <c r="G359" s="48">
        <v>1</v>
      </c>
      <c r="H359" s="49">
        <v>743.09</v>
      </c>
      <c r="I359" s="49">
        <v>646.09</v>
      </c>
      <c r="J359" s="49">
        <v>646.09</v>
      </c>
      <c r="K359" s="5">
        <v>50</v>
      </c>
      <c r="L359" s="49">
        <v>2290640</v>
      </c>
      <c r="M359" s="50">
        <v>0</v>
      </c>
      <c r="N359" s="50">
        <v>0</v>
      </c>
      <c r="O359" s="50">
        <v>0</v>
      </c>
      <c r="P359" s="50">
        <v>0</v>
      </c>
      <c r="Q359" s="49">
        <f t="shared" si="20"/>
        <v>2290640</v>
      </c>
      <c r="R359" s="31">
        <f t="shared" si="19"/>
        <v>3545.3884133789406</v>
      </c>
      <c r="S359" s="49">
        <v>5000</v>
      </c>
      <c r="T359" s="51">
        <v>43800</v>
      </c>
    </row>
    <row r="360" spans="1:20" ht="18" x14ac:dyDescent="0.35">
      <c r="A360" s="3">
        <v>157</v>
      </c>
      <c r="B360" s="1" t="s">
        <v>167</v>
      </c>
      <c r="C360" s="33">
        <v>1958</v>
      </c>
      <c r="D360" s="48" t="s">
        <v>317</v>
      </c>
      <c r="E360" s="48" t="s">
        <v>403</v>
      </c>
      <c r="F360" s="48">
        <v>2</v>
      </c>
      <c r="G360" s="48">
        <v>2</v>
      </c>
      <c r="H360" s="49">
        <v>648.6</v>
      </c>
      <c r="I360" s="49">
        <v>564.6</v>
      </c>
      <c r="J360" s="49">
        <v>564.6</v>
      </c>
      <c r="K360" s="5">
        <v>34</v>
      </c>
      <c r="L360" s="49">
        <v>2580007</v>
      </c>
      <c r="M360" s="50">
        <v>0</v>
      </c>
      <c r="N360" s="50">
        <v>0</v>
      </c>
      <c r="O360" s="50">
        <v>0</v>
      </c>
      <c r="P360" s="50">
        <v>0</v>
      </c>
      <c r="Q360" s="49">
        <f t="shared" si="20"/>
        <v>2580007</v>
      </c>
      <c r="R360" s="31">
        <f t="shared" si="19"/>
        <v>4569.6191994332266</v>
      </c>
      <c r="S360" s="49">
        <v>10000</v>
      </c>
      <c r="T360" s="51">
        <v>43800</v>
      </c>
    </row>
    <row r="361" spans="1:20" ht="18" x14ac:dyDescent="0.35">
      <c r="A361" s="3">
        <v>158</v>
      </c>
      <c r="B361" s="1" t="s">
        <v>168</v>
      </c>
      <c r="C361" s="33">
        <v>1959</v>
      </c>
      <c r="D361" s="48" t="s">
        <v>317</v>
      </c>
      <c r="E361" s="48" t="s">
        <v>403</v>
      </c>
      <c r="F361" s="48">
        <v>2</v>
      </c>
      <c r="G361" s="48">
        <v>2</v>
      </c>
      <c r="H361" s="49">
        <v>633.1</v>
      </c>
      <c r="I361" s="49">
        <v>551.1</v>
      </c>
      <c r="J361" s="49">
        <v>551.1</v>
      </c>
      <c r="K361" s="5">
        <v>29</v>
      </c>
      <c r="L361" s="49">
        <v>2580007</v>
      </c>
      <c r="M361" s="50">
        <v>0</v>
      </c>
      <c r="N361" s="50">
        <v>0</v>
      </c>
      <c r="O361" s="50">
        <v>0</v>
      </c>
      <c r="P361" s="50">
        <v>0</v>
      </c>
      <c r="Q361" s="49">
        <f t="shared" si="20"/>
        <v>2580007</v>
      </c>
      <c r="R361" s="31">
        <f t="shared" si="19"/>
        <v>4681.5587007802578</v>
      </c>
      <c r="S361" s="49">
        <v>10000</v>
      </c>
      <c r="T361" s="51">
        <v>43800</v>
      </c>
    </row>
    <row r="362" spans="1:20" ht="18" x14ac:dyDescent="0.35">
      <c r="A362" s="3">
        <v>159</v>
      </c>
      <c r="B362" s="1" t="s">
        <v>169</v>
      </c>
      <c r="C362" s="33">
        <v>1957</v>
      </c>
      <c r="D362" s="48" t="s">
        <v>317</v>
      </c>
      <c r="E362" s="48" t="s">
        <v>403</v>
      </c>
      <c r="F362" s="48">
        <v>3</v>
      </c>
      <c r="G362" s="48">
        <v>2</v>
      </c>
      <c r="H362" s="49">
        <v>1636.5</v>
      </c>
      <c r="I362" s="49">
        <v>1530.9</v>
      </c>
      <c r="J362" s="49">
        <v>1143</v>
      </c>
      <c r="K362" s="5">
        <v>35</v>
      </c>
      <c r="L362" s="49">
        <v>5240960</v>
      </c>
      <c r="M362" s="50">
        <v>0</v>
      </c>
      <c r="N362" s="50">
        <v>0</v>
      </c>
      <c r="O362" s="50">
        <v>0</v>
      </c>
      <c r="P362" s="50">
        <v>0</v>
      </c>
      <c r="Q362" s="49">
        <f t="shared" si="20"/>
        <v>5240960</v>
      </c>
      <c r="R362" s="31">
        <f t="shared" si="19"/>
        <v>3423.4502580181593</v>
      </c>
      <c r="S362" s="49">
        <v>5000</v>
      </c>
      <c r="T362" s="51">
        <v>43800</v>
      </c>
    </row>
    <row r="363" spans="1:20" ht="18" x14ac:dyDescent="0.35">
      <c r="A363" s="3">
        <v>160</v>
      </c>
      <c r="B363" s="1" t="s">
        <v>170</v>
      </c>
      <c r="C363" s="33">
        <v>1959</v>
      </c>
      <c r="D363" s="48" t="s">
        <v>317</v>
      </c>
      <c r="E363" s="48" t="s">
        <v>403</v>
      </c>
      <c r="F363" s="48">
        <v>3</v>
      </c>
      <c r="G363" s="48">
        <v>2</v>
      </c>
      <c r="H363" s="49">
        <v>1140.81</v>
      </c>
      <c r="I363" s="49">
        <v>1014.81</v>
      </c>
      <c r="J363" s="49">
        <v>1014.81</v>
      </c>
      <c r="K363" s="5">
        <v>52</v>
      </c>
      <c r="L363" s="49">
        <v>2527988</v>
      </c>
      <c r="M363" s="50">
        <v>0</v>
      </c>
      <c r="N363" s="50">
        <v>0</v>
      </c>
      <c r="O363" s="50">
        <v>0</v>
      </c>
      <c r="P363" s="50">
        <v>0</v>
      </c>
      <c r="Q363" s="49">
        <f t="shared" si="20"/>
        <v>2527988</v>
      </c>
      <c r="R363" s="31">
        <f t="shared" si="19"/>
        <v>2491.0948847567524</v>
      </c>
      <c r="S363" s="49">
        <v>5000</v>
      </c>
      <c r="T363" s="51">
        <v>43800</v>
      </c>
    </row>
    <row r="364" spans="1:20" ht="18" x14ac:dyDescent="0.35">
      <c r="A364" s="3">
        <v>161</v>
      </c>
      <c r="B364" s="1" t="s">
        <v>171</v>
      </c>
      <c r="C364" s="33">
        <v>1957</v>
      </c>
      <c r="D364" s="48" t="s">
        <v>317</v>
      </c>
      <c r="E364" s="48" t="s">
        <v>403</v>
      </c>
      <c r="F364" s="48">
        <v>3</v>
      </c>
      <c r="G364" s="48">
        <v>2</v>
      </c>
      <c r="H364" s="49">
        <v>1621.8</v>
      </c>
      <c r="I364" s="49">
        <v>1510.8</v>
      </c>
      <c r="J364" s="49">
        <v>1293.8</v>
      </c>
      <c r="K364" s="5">
        <v>40</v>
      </c>
      <c r="L364" s="49">
        <v>5289142</v>
      </c>
      <c r="M364" s="50">
        <v>0</v>
      </c>
      <c r="N364" s="50">
        <v>0</v>
      </c>
      <c r="O364" s="50">
        <v>0</v>
      </c>
      <c r="P364" s="50">
        <v>0</v>
      </c>
      <c r="Q364" s="49">
        <f t="shared" si="20"/>
        <v>5289142</v>
      </c>
      <c r="R364" s="31">
        <f t="shared" si="19"/>
        <v>3500.8882711146412</v>
      </c>
      <c r="S364" s="49">
        <v>5000</v>
      </c>
      <c r="T364" s="51">
        <v>43800</v>
      </c>
    </row>
    <row r="365" spans="1:20" ht="18" x14ac:dyDescent="0.35">
      <c r="A365" s="3">
        <v>162</v>
      </c>
      <c r="B365" s="1" t="s">
        <v>176</v>
      </c>
      <c r="C365" s="33">
        <v>1955</v>
      </c>
      <c r="D365" s="48" t="s">
        <v>317</v>
      </c>
      <c r="E365" s="48" t="s">
        <v>403</v>
      </c>
      <c r="F365" s="48">
        <v>3</v>
      </c>
      <c r="G365" s="48">
        <v>2</v>
      </c>
      <c r="H365" s="49">
        <v>1823.3</v>
      </c>
      <c r="I365" s="49">
        <v>1662.3</v>
      </c>
      <c r="J365" s="49">
        <v>1408.3</v>
      </c>
      <c r="K365" s="5">
        <v>73</v>
      </c>
      <c r="L365" s="49">
        <v>7094336</v>
      </c>
      <c r="M365" s="50">
        <v>0</v>
      </c>
      <c r="N365" s="50">
        <v>0</v>
      </c>
      <c r="O365" s="50">
        <v>0</v>
      </c>
      <c r="P365" s="50">
        <v>0</v>
      </c>
      <c r="Q365" s="49">
        <f t="shared" si="20"/>
        <v>7094336</v>
      </c>
      <c r="R365" s="31">
        <f t="shared" si="19"/>
        <v>4267.7831919629434</v>
      </c>
      <c r="S365" s="49">
        <v>10000</v>
      </c>
      <c r="T365" s="51">
        <v>43800</v>
      </c>
    </row>
    <row r="366" spans="1:20" ht="18" x14ac:dyDescent="0.35">
      <c r="A366" s="3">
        <v>163</v>
      </c>
      <c r="B366" s="1" t="s">
        <v>172</v>
      </c>
      <c r="C366" s="33">
        <v>1958</v>
      </c>
      <c r="D366" s="48" t="s">
        <v>317</v>
      </c>
      <c r="E366" s="48" t="s">
        <v>403</v>
      </c>
      <c r="F366" s="48">
        <v>3</v>
      </c>
      <c r="G366" s="48">
        <v>2</v>
      </c>
      <c r="H366" s="49">
        <v>1773.4</v>
      </c>
      <c r="I366" s="49">
        <v>1627.4</v>
      </c>
      <c r="J366" s="49">
        <v>1298.5</v>
      </c>
      <c r="K366" s="5">
        <v>42</v>
      </c>
      <c r="L366" s="49">
        <v>3540900</v>
      </c>
      <c r="M366" s="50">
        <v>0</v>
      </c>
      <c r="N366" s="50">
        <v>0</v>
      </c>
      <c r="O366" s="50">
        <v>0</v>
      </c>
      <c r="P366" s="50">
        <v>0</v>
      </c>
      <c r="Q366" s="49">
        <f t="shared" si="20"/>
        <v>3540900</v>
      </c>
      <c r="R366" s="31">
        <f t="shared" si="19"/>
        <v>2175.8018925894062</v>
      </c>
      <c r="S366" s="49">
        <v>5000</v>
      </c>
      <c r="T366" s="51">
        <v>43800</v>
      </c>
    </row>
    <row r="367" spans="1:20" ht="18" x14ac:dyDescent="0.35">
      <c r="A367" s="3">
        <v>164</v>
      </c>
      <c r="B367" s="1" t="s">
        <v>177</v>
      </c>
      <c r="C367" s="33">
        <v>1959</v>
      </c>
      <c r="D367" s="48" t="s">
        <v>317</v>
      </c>
      <c r="E367" s="48" t="s">
        <v>403</v>
      </c>
      <c r="F367" s="48">
        <v>3</v>
      </c>
      <c r="G367" s="48">
        <v>3</v>
      </c>
      <c r="H367" s="49">
        <v>2294.89</v>
      </c>
      <c r="I367" s="49">
        <v>2132.29</v>
      </c>
      <c r="J367" s="49">
        <v>1897.49</v>
      </c>
      <c r="K367" s="5">
        <v>77</v>
      </c>
      <c r="L367" s="49">
        <v>4613900</v>
      </c>
      <c r="M367" s="50">
        <v>0</v>
      </c>
      <c r="N367" s="50">
        <v>0</v>
      </c>
      <c r="O367" s="50">
        <v>0</v>
      </c>
      <c r="P367" s="50">
        <v>0</v>
      </c>
      <c r="Q367" s="49">
        <f t="shared" si="20"/>
        <v>4613900</v>
      </c>
      <c r="R367" s="31">
        <f t="shared" si="19"/>
        <v>2163.8238701114765</v>
      </c>
      <c r="S367" s="49">
        <v>5000</v>
      </c>
      <c r="T367" s="51">
        <v>43800</v>
      </c>
    </row>
    <row r="368" spans="1:20" ht="18" x14ac:dyDescent="0.35">
      <c r="A368" s="3">
        <v>165</v>
      </c>
      <c r="B368" s="1" t="s">
        <v>173</v>
      </c>
      <c r="C368" s="33">
        <v>1958</v>
      </c>
      <c r="D368" s="48" t="s">
        <v>317</v>
      </c>
      <c r="E368" s="48" t="s">
        <v>403</v>
      </c>
      <c r="F368" s="48">
        <v>3</v>
      </c>
      <c r="G368" s="48">
        <v>2</v>
      </c>
      <c r="H368" s="49">
        <v>1383.7</v>
      </c>
      <c r="I368" s="49">
        <v>1279.7</v>
      </c>
      <c r="J368" s="49">
        <v>1279.7</v>
      </c>
      <c r="K368" s="5">
        <v>61</v>
      </c>
      <c r="L368" s="49">
        <v>3643908</v>
      </c>
      <c r="M368" s="50">
        <v>0</v>
      </c>
      <c r="N368" s="50">
        <v>0</v>
      </c>
      <c r="O368" s="50">
        <v>0</v>
      </c>
      <c r="P368" s="50">
        <v>0</v>
      </c>
      <c r="Q368" s="49">
        <f t="shared" si="20"/>
        <v>3643908</v>
      </c>
      <c r="R368" s="31">
        <f t="shared" si="19"/>
        <v>2847.470500898648</v>
      </c>
      <c r="S368" s="49">
        <v>5000</v>
      </c>
      <c r="T368" s="51">
        <v>43800</v>
      </c>
    </row>
    <row r="369" spans="1:20" ht="18" x14ac:dyDescent="0.35">
      <c r="A369" s="3">
        <v>166</v>
      </c>
      <c r="B369" s="1" t="s">
        <v>174</v>
      </c>
      <c r="C369" s="33">
        <v>1958</v>
      </c>
      <c r="D369" s="48" t="s">
        <v>317</v>
      </c>
      <c r="E369" s="48" t="s">
        <v>403</v>
      </c>
      <c r="F369" s="48">
        <v>3</v>
      </c>
      <c r="G369" s="48">
        <v>3</v>
      </c>
      <c r="H369" s="49">
        <v>1625.9</v>
      </c>
      <c r="I369" s="49">
        <v>1490.5</v>
      </c>
      <c r="J369" s="49">
        <v>1490.5</v>
      </c>
      <c r="K369" s="5">
        <v>62</v>
      </c>
      <c r="L369" s="49">
        <v>4618192</v>
      </c>
      <c r="M369" s="50">
        <v>0</v>
      </c>
      <c r="N369" s="50">
        <v>0</v>
      </c>
      <c r="O369" s="50">
        <v>0</v>
      </c>
      <c r="P369" s="50">
        <v>0</v>
      </c>
      <c r="Q369" s="49">
        <f t="shared" si="20"/>
        <v>4618192</v>
      </c>
      <c r="R369" s="31">
        <f t="shared" si="19"/>
        <v>3098.4179805434419</v>
      </c>
      <c r="S369" s="49">
        <v>5000</v>
      </c>
      <c r="T369" s="51">
        <v>43800</v>
      </c>
    </row>
    <row r="370" spans="1:20" ht="18" x14ac:dyDescent="0.35">
      <c r="A370" s="3">
        <v>167</v>
      </c>
      <c r="B370" s="1" t="s">
        <v>178</v>
      </c>
      <c r="C370" s="33">
        <v>1959</v>
      </c>
      <c r="D370" s="48" t="s">
        <v>317</v>
      </c>
      <c r="E370" s="48" t="s">
        <v>403</v>
      </c>
      <c r="F370" s="48">
        <v>3</v>
      </c>
      <c r="G370" s="48">
        <v>3</v>
      </c>
      <c r="H370" s="49">
        <v>2686.57</v>
      </c>
      <c r="I370" s="49">
        <v>2067.27</v>
      </c>
      <c r="J370" s="49">
        <v>1679.07</v>
      </c>
      <c r="K370" s="5">
        <v>84</v>
      </c>
      <c r="L370" s="49">
        <v>5583892</v>
      </c>
      <c r="M370" s="50">
        <v>0</v>
      </c>
      <c r="N370" s="50">
        <v>0</v>
      </c>
      <c r="O370" s="50">
        <v>0</v>
      </c>
      <c r="P370" s="50">
        <v>0</v>
      </c>
      <c r="Q370" s="49">
        <f t="shared" si="20"/>
        <v>5583892</v>
      </c>
      <c r="R370" s="31">
        <f t="shared" si="19"/>
        <v>2701.0946804239406</v>
      </c>
      <c r="S370" s="49">
        <v>5000</v>
      </c>
      <c r="T370" s="51">
        <v>43800</v>
      </c>
    </row>
    <row r="371" spans="1:20" ht="18" x14ac:dyDescent="0.35">
      <c r="A371" s="3">
        <v>168</v>
      </c>
      <c r="B371" s="1" t="s">
        <v>175</v>
      </c>
      <c r="C371" s="33">
        <v>1957</v>
      </c>
      <c r="D371" s="48" t="s">
        <v>317</v>
      </c>
      <c r="E371" s="48" t="s">
        <v>403</v>
      </c>
      <c r="F371" s="48">
        <v>3</v>
      </c>
      <c r="G371" s="48">
        <v>2</v>
      </c>
      <c r="H371" s="49">
        <v>1818.75</v>
      </c>
      <c r="I371" s="49">
        <v>1705.75</v>
      </c>
      <c r="J371" s="49">
        <v>1331.45</v>
      </c>
      <c r="K371" s="5">
        <v>44</v>
      </c>
      <c r="L371" s="49">
        <v>6273728</v>
      </c>
      <c r="M371" s="50">
        <v>0</v>
      </c>
      <c r="N371" s="50">
        <v>0</v>
      </c>
      <c r="O371" s="50">
        <v>0</v>
      </c>
      <c r="P371" s="50">
        <v>0</v>
      </c>
      <c r="Q371" s="49">
        <f t="shared" si="20"/>
        <v>6273728</v>
      </c>
      <c r="R371" s="31">
        <f t="shared" si="19"/>
        <v>3677.9879818261761</v>
      </c>
      <c r="S371" s="49">
        <v>5000</v>
      </c>
      <c r="T371" s="51">
        <v>43800</v>
      </c>
    </row>
    <row r="372" spans="1:20" ht="18" x14ac:dyDescent="0.35">
      <c r="A372" s="3">
        <v>169</v>
      </c>
      <c r="B372" s="1" t="s">
        <v>179</v>
      </c>
      <c r="C372" s="33">
        <v>1959</v>
      </c>
      <c r="D372" s="48" t="s">
        <v>317</v>
      </c>
      <c r="E372" s="48" t="s">
        <v>403</v>
      </c>
      <c r="F372" s="48">
        <v>2</v>
      </c>
      <c r="G372" s="48">
        <v>1</v>
      </c>
      <c r="H372" s="49">
        <v>290.60000000000002</v>
      </c>
      <c r="I372" s="49">
        <v>269.89999999999998</v>
      </c>
      <c r="J372" s="49">
        <v>269.89999999999998</v>
      </c>
      <c r="K372" s="5">
        <v>17</v>
      </c>
      <c r="L372" s="49">
        <v>1115920</v>
      </c>
      <c r="M372" s="50">
        <v>0</v>
      </c>
      <c r="N372" s="50">
        <v>0</v>
      </c>
      <c r="O372" s="50">
        <v>0</v>
      </c>
      <c r="P372" s="50">
        <v>0</v>
      </c>
      <c r="Q372" s="49">
        <f t="shared" si="20"/>
        <v>1115920</v>
      </c>
      <c r="R372" s="31">
        <f t="shared" si="19"/>
        <v>4134.5683586513524</v>
      </c>
      <c r="S372" s="49">
        <v>10000</v>
      </c>
      <c r="T372" s="51">
        <v>43800</v>
      </c>
    </row>
    <row r="373" spans="1:20" ht="18" x14ac:dyDescent="0.35">
      <c r="A373" s="3">
        <v>170</v>
      </c>
      <c r="B373" s="1" t="s">
        <v>180</v>
      </c>
      <c r="C373" s="33">
        <v>1957</v>
      </c>
      <c r="D373" s="48" t="s">
        <v>317</v>
      </c>
      <c r="E373" s="48" t="s">
        <v>409</v>
      </c>
      <c r="F373" s="48">
        <v>2</v>
      </c>
      <c r="G373" s="48">
        <v>1</v>
      </c>
      <c r="H373" s="49">
        <v>426.1</v>
      </c>
      <c r="I373" s="49">
        <v>391.7</v>
      </c>
      <c r="J373" s="49">
        <v>391.7</v>
      </c>
      <c r="K373" s="5">
        <v>19</v>
      </c>
      <c r="L373" s="49">
        <v>2083748</v>
      </c>
      <c r="M373" s="50">
        <v>0</v>
      </c>
      <c r="N373" s="50">
        <v>0</v>
      </c>
      <c r="O373" s="50">
        <v>0</v>
      </c>
      <c r="P373" s="50">
        <v>0</v>
      </c>
      <c r="Q373" s="49">
        <f t="shared" si="20"/>
        <v>2083748</v>
      </c>
      <c r="R373" s="31">
        <f t="shared" si="19"/>
        <v>5319.7549144753639</v>
      </c>
      <c r="S373" s="49">
        <v>10000</v>
      </c>
      <c r="T373" s="51">
        <v>43800</v>
      </c>
    </row>
    <row r="374" spans="1:20" ht="18" x14ac:dyDescent="0.35">
      <c r="A374" s="3">
        <v>171</v>
      </c>
      <c r="B374" s="1" t="s">
        <v>181</v>
      </c>
      <c r="C374" s="33">
        <v>1959</v>
      </c>
      <c r="D374" s="48" t="s">
        <v>317</v>
      </c>
      <c r="E374" s="48" t="s">
        <v>403</v>
      </c>
      <c r="F374" s="48">
        <v>2</v>
      </c>
      <c r="G374" s="48">
        <v>1</v>
      </c>
      <c r="H374" s="49">
        <v>439.5</v>
      </c>
      <c r="I374" s="49">
        <v>404.3</v>
      </c>
      <c r="J374" s="49">
        <v>404.3</v>
      </c>
      <c r="K374" s="5">
        <v>16</v>
      </c>
      <c r="L374" s="49">
        <v>1394900</v>
      </c>
      <c r="M374" s="50">
        <v>0</v>
      </c>
      <c r="N374" s="50">
        <v>0</v>
      </c>
      <c r="O374" s="50">
        <v>0</v>
      </c>
      <c r="P374" s="50">
        <v>0</v>
      </c>
      <c r="Q374" s="49">
        <f t="shared" si="20"/>
        <v>1394900</v>
      </c>
      <c r="R374" s="31">
        <f t="shared" si="19"/>
        <v>3450.1607717041798</v>
      </c>
      <c r="S374" s="49">
        <v>5000</v>
      </c>
      <c r="T374" s="51">
        <v>43800</v>
      </c>
    </row>
    <row r="375" spans="1:20" ht="18" x14ac:dyDescent="0.35">
      <c r="A375" s="3">
        <v>172</v>
      </c>
      <c r="B375" s="1" t="s">
        <v>182</v>
      </c>
      <c r="C375" s="33">
        <v>1959</v>
      </c>
      <c r="D375" s="48" t="s">
        <v>317</v>
      </c>
      <c r="E375" s="48" t="s">
        <v>403</v>
      </c>
      <c r="F375" s="48">
        <v>2</v>
      </c>
      <c r="G375" s="48">
        <v>1</v>
      </c>
      <c r="H375" s="49">
        <v>296.2</v>
      </c>
      <c r="I375" s="49">
        <v>274.8</v>
      </c>
      <c r="J375" s="49">
        <v>274.8</v>
      </c>
      <c r="K375" s="5">
        <v>17</v>
      </c>
      <c r="L375" s="49">
        <v>1012912</v>
      </c>
      <c r="M375" s="50">
        <v>0</v>
      </c>
      <c r="N375" s="50">
        <v>0</v>
      </c>
      <c r="O375" s="50">
        <v>0</v>
      </c>
      <c r="P375" s="50">
        <v>0</v>
      </c>
      <c r="Q375" s="49">
        <f t="shared" si="20"/>
        <v>1012912</v>
      </c>
      <c r="R375" s="31">
        <f t="shared" si="19"/>
        <v>3685.9970887918485</v>
      </c>
      <c r="S375" s="49">
        <v>5000</v>
      </c>
      <c r="T375" s="51">
        <v>43800</v>
      </c>
    </row>
    <row r="376" spans="1:20" ht="18" x14ac:dyDescent="0.35">
      <c r="A376" s="3">
        <v>173</v>
      </c>
      <c r="B376" s="1" t="s">
        <v>183</v>
      </c>
      <c r="C376" s="33">
        <v>1959</v>
      </c>
      <c r="D376" s="48" t="s">
        <v>317</v>
      </c>
      <c r="E376" s="48" t="s">
        <v>403</v>
      </c>
      <c r="F376" s="48">
        <v>2</v>
      </c>
      <c r="G376" s="48">
        <v>1</v>
      </c>
      <c r="H376" s="49">
        <v>296.62</v>
      </c>
      <c r="I376" s="49">
        <v>275.82</v>
      </c>
      <c r="J376" s="49">
        <v>275.82</v>
      </c>
      <c r="K376" s="5">
        <v>16</v>
      </c>
      <c r="L376" s="49">
        <v>1098752</v>
      </c>
      <c r="M376" s="50">
        <v>0</v>
      </c>
      <c r="N376" s="50">
        <v>0</v>
      </c>
      <c r="O376" s="50">
        <v>0</v>
      </c>
      <c r="P376" s="50">
        <v>0</v>
      </c>
      <c r="Q376" s="49">
        <f t="shared" si="20"/>
        <v>1098752</v>
      </c>
      <c r="R376" s="31">
        <f t="shared" si="19"/>
        <v>3983.5834964832138</v>
      </c>
      <c r="S376" s="49">
        <v>5000</v>
      </c>
      <c r="T376" s="51">
        <v>43800</v>
      </c>
    </row>
    <row r="377" spans="1:20" ht="18" x14ac:dyDescent="0.35">
      <c r="A377" s="3">
        <v>174</v>
      </c>
      <c r="B377" s="1" t="s">
        <v>184</v>
      </c>
      <c r="C377" s="33">
        <v>1955</v>
      </c>
      <c r="D377" s="48" t="s">
        <v>317</v>
      </c>
      <c r="E377" s="48" t="s">
        <v>403</v>
      </c>
      <c r="F377" s="48">
        <v>3</v>
      </c>
      <c r="G377" s="48">
        <v>2</v>
      </c>
      <c r="H377" s="49">
        <v>1823.3</v>
      </c>
      <c r="I377" s="49">
        <v>1662.3</v>
      </c>
      <c r="J377" s="49">
        <v>1408.3</v>
      </c>
      <c r="K377" s="5">
        <v>73</v>
      </c>
      <c r="L377" s="49">
        <v>7094336</v>
      </c>
      <c r="M377" s="50">
        <v>0</v>
      </c>
      <c r="N377" s="50">
        <v>0</v>
      </c>
      <c r="O377" s="50">
        <v>0</v>
      </c>
      <c r="P377" s="50">
        <v>0</v>
      </c>
      <c r="Q377" s="49">
        <f t="shared" si="20"/>
        <v>7094336</v>
      </c>
      <c r="R377" s="31">
        <f t="shared" si="19"/>
        <v>4267.7831919629434</v>
      </c>
      <c r="S377" s="49">
        <v>10000</v>
      </c>
      <c r="T377" s="51">
        <v>43800</v>
      </c>
    </row>
    <row r="378" spans="1:20" ht="18" x14ac:dyDescent="0.35">
      <c r="A378" s="3">
        <v>175</v>
      </c>
      <c r="B378" s="1" t="s">
        <v>185</v>
      </c>
      <c r="C378" s="33">
        <v>1955</v>
      </c>
      <c r="D378" s="48" t="s">
        <v>317</v>
      </c>
      <c r="E378" s="48" t="s">
        <v>405</v>
      </c>
      <c r="F378" s="48">
        <v>2</v>
      </c>
      <c r="G378" s="48">
        <v>2</v>
      </c>
      <c r="H378" s="49">
        <v>813.4</v>
      </c>
      <c r="I378" s="49">
        <v>726.8</v>
      </c>
      <c r="J378" s="49">
        <v>726.8</v>
      </c>
      <c r="K378" s="5">
        <v>29</v>
      </c>
      <c r="L378" s="49">
        <v>3803146</v>
      </c>
      <c r="M378" s="50">
        <v>0</v>
      </c>
      <c r="N378" s="50">
        <v>0</v>
      </c>
      <c r="O378" s="50">
        <v>0</v>
      </c>
      <c r="P378" s="50">
        <v>0</v>
      </c>
      <c r="Q378" s="49">
        <f t="shared" si="20"/>
        <v>3803146</v>
      </c>
      <c r="R378" s="31">
        <f t="shared" si="19"/>
        <v>5232.7270225646671</v>
      </c>
      <c r="S378" s="49">
        <v>10000</v>
      </c>
      <c r="T378" s="51">
        <v>43800</v>
      </c>
    </row>
    <row r="379" spans="1:20" ht="18" x14ac:dyDescent="0.35">
      <c r="A379" s="3">
        <v>176</v>
      </c>
      <c r="B379" s="1" t="s">
        <v>186</v>
      </c>
      <c r="C379" s="33">
        <v>1958</v>
      </c>
      <c r="D379" s="48" t="s">
        <v>317</v>
      </c>
      <c r="E379" s="48" t="s">
        <v>405</v>
      </c>
      <c r="F379" s="48">
        <v>2</v>
      </c>
      <c r="G379" s="48">
        <v>1</v>
      </c>
      <c r="H379" s="49">
        <v>413.3</v>
      </c>
      <c r="I379" s="49">
        <v>383.5</v>
      </c>
      <c r="J379" s="49">
        <v>383.5</v>
      </c>
      <c r="K379" s="5">
        <v>17</v>
      </c>
      <c r="L379" s="49">
        <v>1364856</v>
      </c>
      <c r="M379" s="50">
        <v>0</v>
      </c>
      <c r="N379" s="50">
        <v>0</v>
      </c>
      <c r="O379" s="50">
        <v>0</v>
      </c>
      <c r="P379" s="50">
        <v>0</v>
      </c>
      <c r="Q379" s="49">
        <f t="shared" si="20"/>
        <v>1364856</v>
      </c>
      <c r="R379" s="31">
        <f t="shared" si="19"/>
        <v>3558.9465449804434</v>
      </c>
      <c r="S379" s="49">
        <v>5000</v>
      </c>
      <c r="T379" s="51">
        <v>43800</v>
      </c>
    </row>
    <row r="380" spans="1:20" ht="18" x14ac:dyDescent="0.35">
      <c r="A380" s="3">
        <v>177</v>
      </c>
      <c r="B380" s="1" t="s">
        <v>187</v>
      </c>
      <c r="C380" s="33">
        <v>1958</v>
      </c>
      <c r="D380" s="48" t="s">
        <v>317</v>
      </c>
      <c r="E380" s="48" t="s">
        <v>405</v>
      </c>
      <c r="F380" s="48">
        <v>2</v>
      </c>
      <c r="G380" s="48">
        <v>1</v>
      </c>
      <c r="H380" s="49">
        <v>416.7</v>
      </c>
      <c r="I380" s="49">
        <v>385</v>
      </c>
      <c r="J380" s="49">
        <v>385</v>
      </c>
      <c r="K380" s="5">
        <v>17</v>
      </c>
      <c r="L380" s="49">
        <v>1364856</v>
      </c>
      <c r="M380" s="50">
        <v>0</v>
      </c>
      <c r="N380" s="50">
        <v>0</v>
      </c>
      <c r="O380" s="50">
        <v>0</v>
      </c>
      <c r="P380" s="50">
        <v>0</v>
      </c>
      <c r="Q380" s="49">
        <f t="shared" si="20"/>
        <v>1364856</v>
      </c>
      <c r="R380" s="31">
        <f t="shared" si="19"/>
        <v>3545.0805194805193</v>
      </c>
      <c r="S380" s="49">
        <v>5000</v>
      </c>
      <c r="T380" s="51">
        <v>43800</v>
      </c>
    </row>
    <row r="381" spans="1:20" ht="18" x14ac:dyDescent="0.35">
      <c r="A381" s="3">
        <v>178</v>
      </c>
      <c r="B381" s="1" t="s">
        <v>188</v>
      </c>
      <c r="C381" s="33">
        <v>1958</v>
      </c>
      <c r="D381" s="48" t="s">
        <v>317</v>
      </c>
      <c r="E381" s="48" t="s">
        <v>402</v>
      </c>
      <c r="F381" s="48">
        <v>2</v>
      </c>
      <c r="G381" s="48">
        <v>1</v>
      </c>
      <c r="H381" s="49">
        <v>274.7</v>
      </c>
      <c r="I381" s="49">
        <v>238.7</v>
      </c>
      <c r="J381" s="49">
        <v>238.7</v>
      </c>
      <c r="K381" s="5">
        <v>17</v>
      </c>
      <c r="L381" s="49">
        <v>1110340</v>
      </c>
      <c r="M381" s="50">
        <v>0</v>
      </c>
      <c r="N381" s="50">
        <v>0</v>
      </c>
      <c r="O381" s="50">
        <v>0</v>
      </c>
      <c r="P381" s="50">
        <v>0</v>
      </c>
      <c r="Q381" s="49">
        <f t="shared" si="20"/>
        <v>1110340</v>
      </c>
      <c r="R381" s="31">
        <f t="shared" si="19"/>
        <v>4651.6129032258068</v>
      </c>
      <c r="S381" s="49">
        <v>10000</v>
      </c>
      <c r="T381" s="51">
        <v>43800</v>
      </c>
    </row>
    <row r="382" spans="1:20" ht="18" x14ac:dyDescent="0.35">
      <c r="A382" s="3">
        <v>179</v>
      </c>
      <c r="B382" s="1" t="s">
        <v>189</v>
      </c>
      <c r="C382" s="33">
        <v>1957</v>
      </c>
      <c r="D382" s="48"/>
      <c r="E382" s="48" t="s">
        <v>402</v>
      </c>
      <c r="F382" s="48">
        <v>2</v>
      </c>
      <c r="G382" s="48">
        <v>2</v>
      </c>
      <c r="H382" s="49">
        <v>720.34</v>
      </c>
      <c r="I382" s="49">
        <v>626.34</v>
      </c>
      <c r="J382" s="49">
        <v>626.34</v>
      </c>
      <c r="K382" s="5">
        <v>34</v>
      </c>
      <c r="L382" s="49">
        <v>3636383</v>
      </c>
      <c r="M382" s="50">
        <v>0</v>
      </c>
      <c r="N382" s="50">
        <v>0</v>
      </c>
      <c r="O382" s="50">
        <v>0</v>
      </c>
      <c r="P382" s="50">
        <v>0</v>
      </c>
      <c r="Q382" s="49">
        <f t="shared" si="20"/>
        <v>3636383</v>
      </c>
      <c r="R382" s="31">
        <f t="shared" si="19"/>
        <v>5805.7652393268827</v>
      </c>
      <c r="S382" s="49">
        <v>10000</v>
      </c>
      <c r="T382" s="51">
        <v>43800</v>
      </c>
    </row>
    <row r="383" spans="1:20" ht="18" x14ac:dyDescent="0.35">
      <c r="A383" s="3">
        <v>180</v>
      </c>
      <c r="B383" s="1" t="s">
        <v>190</v>
      </c>
      <c r="C383" s="33">
        <v>1955</v>
      </c>
      <c r="D383" s="48"/>
      <c r="E383" s="48" t="s">
        <v>402</v>
      </c>
      <c r="F383" s="48">
        <v>2</v>
      </c>
      <c r="G383" s="48">
        <v>2</v>
      </c>
      <c r="H383" s="49">
        <v>772.09</v>
      </c>
      <c r="I383" s="49">
        <v>672.09</v>
      </c>
      <c r="J383" s="49">
        <v>672.09</v>
      </c>
      <c r="K383" s="5">
        <v>34</v>
      </c>
      <c r="L383" s="49">
        <v>3716621</v>
      </c>
      <c r="M383" s="50">
        <v>0</v>
      </c>
      <c r="N383" s="50">
        <v>0</v>
      </c>
      <c r="O383" s="50">
        <v>0</v>
      </c>
      <c r="P383" s="50">
        <v>0</v>
      </c>
      <c r="Q383" s="49">
        <f t="shared" si="20"/>
        <v>3716621</v>
      </c>
      <c r="R383" s="31">
        <f t="shared" si="19"/>
        <v>5529.9453942180362</v>
      </c>
      <c r="S383" s="49">
        <v>10000</v>
      </c>
      <c r="T383" s="51">
        <v>43800</v>
      </c>
    </row>
    <row r="384" spans="1:20" ht="18" x14ac:dyDescent="0.35">
      <c r="A384" s="3">
        <v>181</v>
      </c>
      <c r="B384" s="1" t="s">
        <v>191</v>
      </c>
      <c r="C384" s="33">
        <v>1958</v>
      </c>
      <c r="D384" s="48"/>
      <c r="E384" s="48" t="s">
        <v>402</v>
      </c>
      <c r="F384" s="48">
        <v>3</v>
      </c>
      <c r="G384" s="48">
        <v>3</v>
      </c>
      <c r="H384" s="49">
        <v>1429.9</v>
      </c>
      <c r="I384" s="49">
        <v>1243.9000000000001</v>
      </c>
      <c r="J384" s="49">
        <v>1243.9000000000001</v>
      </c>
      <c r="K384" s="5">
        <v>71</v>
      </c>
      <c r="L384" s="49">
        <v>3090240</v>
      </c>
      <c r="M384" s="50">
        <v>0</v>
      </c>
      <c r="N384" s="50">
        <v>0</v>
      </c>
      <c r="O384" s="50">
        <v>0</v>
      </c>
      <c r="P384" s="50">
        <v>0</v>
      </c>
      <c r="Q384" s="49">
        <f t="shared" si="20"/>
        <v>3090240</v>
      </c>
      <c r="R384" s="31">
        <f t="shared" si="19"/>
        <v>2484.3154594420771</v>
      </c>
      <c r="S384" s="49">
        <v>5000</v>
      </c>
      <c r="T384" s="51">
        <v>43800</v>
      </c>
    </row>
    <row r="385" spans="1:20" ht="18" x14ac:dyDescent="0.35">
      <c r="A385" s="3">
        <v>182</v>
      </c>
      <c r="B385" s="1" t="s">
        <v>192</v>
      </c>
      <c r="C385" s="33">
        <v>1958</v>
      </c>
      <c r="D385" s="48" t="s">
        <v>317</v>
      </c>
      <c r="E385" s="48" t="s">
        <v>402</v>
      </c>
      <c r="F385" s="48">
        <v>2</v>
      </c>
      <c r="G385" s="48">
        <v>2</v>
      </c>
      <c r="H385" s="49">
        <v>449.6</v>
      </c>
      <c r="I385" s="49">
        <v>391.6</v>
      </c>
      <c r="J385" s="49">
        <v>391.6</v>
      </c>
      <c r="K385" s="5">
        <v>28</v>
      </c>
      <c r="L385" s="49">
        <v>1819808</v>
      </c>
      <c r="M385" s="50">
        <v>0</v>
      </c>
      <c r="N385" s="50">
        <v>0</v>
      </c>
      <c r="O385" s="50">
        <v>0</v>
      </c>
      <c r="P385" s="50">
        <v>0</v>
      </c>
      <c r="Q385" s="49">
        <f t="shared" si="20"/>
        <v>1819808</v>
      </c>
      <c r="R385" s="31">
        <f t="shared" si="19"/>
        <v>4647.1092951991823</v>
      </c>
      <c r="S385" s="49">
        <v>10000</v>
      </c>
      <c r="T385" s="51">
        <v>43800</v>
      </c>
    </row>
    <row r="386" spans="1:20" ht="18" x14ac:dyDescent="0.35">
      <c r="A386" s="3">
        <v>183</v>
      </c>
      <c r="B386" s="1" t="s">
        <v>10</v>
      </c>
      <c r="C386" s="33">
        <v>1958</v>
      </c>
      <c r="D386" s="48" t="s">
        <v>317</v>
      </c>
      <c r="E386" s="48" t="s">
        <v>404</v>
      </c>
      <c r="F386" s="48">
        <v>2</v>
      </c>
      <c r="G386" s="48">
        <v>2</v>
      </c>
      <c r="H386" s="49">
        <v>462</v>
      </c>
      <c r="I386" s="49">
        <v>452.8</v>
      </c>
      <c r="J386" s="49">
        <v>452.8</v>
      </c>
      <c r="K386" s="5">
        <v>22</v>
      </c>
      <c r="L386" s="49">
        <v>2025824</v>
      </c>
      <c r="M386" s="50">
        <v>0</v>
      </c>
      <c r="N386" s="50">
        <v>0</v>
      </c>
      <c r="O386" s="50">
        <v>0</v>
      </c>
      <c r="P386" s="50">
        <v>0</v>
      </c>
      <c r="Q386" s="49">
        <f t="shared" si="20"/>
        <v>2025824</v>
      </c>
      <c r="R386" s="31">
        <f t="shared" si="19"/>
        <v>4473.9929328621911</v>
      </c>
      <c r="S386" s="49">
        <v>10000</v>
      </c>
      <c r="T386" s="51">
        <v>43800</v>
      </c>
    </row>
    <row r="390" spans="1:20" ht="18" x14ac:dyDescent="0.35">
      <c r="B390" s="52" t="s">
        <v>289</v>
      </c>
      <c r="C390" s="12"/>
      <c r="D390" s="13"/>
      <c r="E390" s="13"/>
      <c r="F390" s="13"/>
      <c r="G390" s="12"/>
      <c r="H390" s="14"/>
      <c r="I390" s="14"/>
      <c r="J390" s="14"/>
      <c r="K390" s="14"/>
      <c r="L390" s="14"/>
      <c r="M390" s="53" t="s">
        <v>290</v>
      </c>
    </row>
  </sheetData>
  <mergeCells count="26">
    <mergeCell ref="A7:T8"/>
    <mergeCell ref="A17:B17"/>
    <mergeCell ref="A18:B18"/>
    <mergeCell ref="A101:B101"/>
    <mergeCell ref="A102:B102"/>
    <mergeCell ref="B11:B14"/>
    <mergeCell ref="C11:D11"/>
    <mergeCell ref="E11:E14"/>
    <mergeCell ref="F11:F14"/>
    <mergeCell ref="G11:G14"/>
    <mergeCell ref="A202:B202"/>
    <mergeCell ref="A203:B203"/>
    <mergeCell ref="T11:T13"/>
    <mergeCell ref="C12:C14"/>
    <mergeCell ref="D12:D14"/>
    <mergeCell ref="I12:I13"/>
    <mergeCell ref="J12:J13"/>
    <mergeCell ref="L12:L13"/>
    <mergeCell ref="M12:Q12"/>
    <mergeCell ref="H11:H13"/>
    <mergeCell ref="I11:J11"/>
    <mergeCell ref="K11:K13"/>
    <mergeCell ref="L11:Q11"/>
    <mergeCell ref="R11:R13"/>
    <mergeCell ref="S11:S13"/>
    <mergeCell ref="A11:A1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Прил.1</vt:lpstr>
      <vt:lpstr>Прил.1!Область_печати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Шелихова</dc:creator>
  <cp:lastModifiedBy>user</cp:lastModifiedBy>
  <cp:lastPrinted>2018-03-07T08:52:52Z</cp:lastPrinted>
  <dcterms:created xsi:type="dcterms:W3CDTF">2015-10-15T13:33:03Z</dcterms:created>
  <dcterms:modified xsi:type="dcterms:W3CDTF">2018-05-15T09:14:32Z</dcterms:modified>
</cp:coreProperties>
</file>