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definedNames>
    <definedName name="_xlnm.Print_Area" localSheetId="0">Лист1!$A$1:$N$20</definedName>
  </definedNames>
  <calcPr calcId="145621"/>
</workbook>
</file>

<file path=xl/calcChain.xml><?xml version="1.0" encoding="utf-8"?>
<calcChain xmlns="http://schemas.openxmlformats.org/spreadsheetml/2006/main">
  <c r="H19" i="1" l="1"/>
  <c r="N17" i="1" l="1"/>
  <c r="M17" i="1"/>
  <c r="M19" i="1"/>
  <c r="N19" i="1" s="1"/>
  <c r="M15" i="1"/>
  <c r="H15" i="1"/>
  <c r="D15" i="1"/>
  <c r="C15" i="1" l="1"/>
  <c r="N20" i="1" l="1"/>
  <c r="N16" i="1"/>
  <c r="I20" i="1"/>
  <c r="I18" i="1"/>
  <c r="I16" i="1"/>
  <c r="I15" i="1" s="1"/>
  <c r="L19" i="1" l="1"/>
  <c r="K19" i="1"/>
  <c r="J19" i="1"/>
  <c r="I19" i="1"/>
  <c r="G19" i="1"/>
  <c r="F19" i="1"/>
  <c r="E19" i="1"/>
  <c r="D19" i="1"/>
  <c r="D14" i="1" s="1"/>
  <c r="C19" i="1"/>
  <c r="L17" i="1"/>
  <c r="K17" i="1"/>
  <c r="J17" i="1"/>
  <c r="I17" i="1"/>
  <c r="H17" i="1"/>
  <c r="G17" i="1"/>
  <c r="F17" i="1"/>
  <c r="E17" i="1"/>
  <c r="D17" i="1"/>
  <c r="C17" i="1"/>
  <c r="N15" i="1"/>
  <c r="N14" i="1" s="1"/>
  <c r="L15" i="1"/>
  <c r="K15" i="1"/>
  <c r="J15" i="1"/>
  <c r="G15" i="1"/>
  <c r="F15" i="1"/>
  <c r="E15" i="1"/>
  <c r="C14" i="1" l="1"/>
  <c r="H14" i="1"/>
  <c r="M14" i="1"/>
  <c r="F14" i="1"/>
  <c r="G14" i="1"/>
  <c r="I14" i="1"/>
  <c r="J14" i="1"/>
  <c r="K14" i="1"/>
  <c r="L14" i="1"/>
</calcChain>
</file>

<file path=xl/sharedStrings.xml><?xml version="1.0" encoding="utf-8"?>
<sst xmlns="http://schemas.openxmlformats.org/spreadsheetml/2006/main" count="42" uniqueCount="27">
  <si>
    <t>выполнения краткосрочного плана реализации региональной</t>
  </si>
  <si>
    <t>программы капитального ремонта общего имущества в многоквартирных домах, расположенных на территории</t>
  </si>
  <si>
    <t>№ п/п</t>
  </si>
  <si>
    <t>Наименование МО</t>
  </si>
  <si>
    <t xml:space="preserve">Общая
площадь
МКД, всего
</t>
  </si>
  <si>
    <t xml:space="preserve">Количество
жителей, зарегистрированных
в МКД
на дату
утверждения
программы
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</si>
  <si>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</si>
  <si>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</si>
  <si>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</si>
  <si>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</si>
  <si>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</si>
  <si>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</si>
  <si>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Всего</t>
  </si>
  <si>
    <t>кв.м.</t>
  </si>
  <si>
    <t>чел.</t>
  </si>
  <si>
    <t>ед.</t>
  </si>
  <si>
    <t>руб.</t>
  </si>
  <si>
    <t>город Пенза:</t>
  </si>
  <si>
    <t>2020 год</t>
  </si>
  <si>
    <t>Приложение № 3 к постановлению</t>
  </si>
  <si>
    <t>Приложение № 3 к постановлению администрации города от 25.09.15 № 1570</t>
  </si>
  <si>
    <t>Планируемые показатели</t>
  </si>
  <si>
    <t>2021 год</t>
  </si>
  <si>
    <t>ИТОГО за 2020 -2022 годы</t>
  </si>
  <si>
    <t>2022 год</t>
  </si>
  <si>
    <t>Пензенской области, в 2020-2022 годах</t>
  </si>
  <si>
    <t>администрации г. Пензы от «18» 02.2021 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</si>
</sst>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N11" sqref="N11"/>
    </sheetView>
  </sheetViews>
  <sheetFormatPr defaultColWidth="9.109375" defaultRowHeight="13.2" x14ac:dyDescent="0.3"/>
  <cols>
    <col min="1" max="1" width="5.109375" style="1" customWidth="1"/>
    <col min="2" max="2" width="11.5546875" style="1" customWidth="1"/>
    <col min="3" max="3" width="15.109375" style="1" customWidth="1"/>
    <col min="4" max="4" width="11" style="1" customWidth="1"/>
    <col min="5" max="5" width="6.88671875" style="1" customWidth="1"/>
    <col min="6" max="6" width="6.6640625" style="1" customWidth="1"/>
    <col min="7" max="7" width="6.88671875" style="1" customWidth="1"/>
    <col min="8" max="8" width="8.5546875" style="1" customWidth="1"/>
    <col min="9" max="9" width="6.6640625" style="1" customWidth="1"/>
    <col min="10" max="10" width="7.44140625" style="1" customWidth="1"/>
    <col min="11" max="11" width="6.6640625" style="1" customWidth="1"/>
    <col min="12" max="12" width="7.33203125" style="1" customWidth="1"/>
    <col min="13" max="13" width="14.6640625" style="1" customWidth="1"/>
    <col min="14" max="14" width="20.6640625" style="1" customWidth="1"/>
    <col min="15" max="16384" width="9.109375" style="1"/>
  </cols>
  <sheetData>
    <row r="1" spans="1:14" ht="14.4" customHeight="1" x14ac:dyDescent="0.3">
      <c r="K1" s="22" t="s">
        <v>19</v>
      </c>
      <c r="L1" s="22"/>
      <c r="M1" s="22"/>
      <c r="N1" s="22"/>
    </row>
    <row r="2" spans="1:14" ht="14.4" customHeight="1" x14ac:dyDescent="0.3">
      <c r="H2" s="22" t="s">
        <v>26</v>
      </c>
      <c r="I2" s="22"/>
      <c r="J2" s="22"/>
      <c r="K2" s="22"/>
      <c r="L2" s="22"/>
      <c r="M2" s="22"/>
      <c r="N2" s="22"/>
    </row>
    <row r="3" spans="1:14" ht="14.4" customHeight="1" x14ac:dyDescent="0.3">
      <c r="F3" s="22" t="s">
        <v>20</v>
      </c>
      <c r="G3" s="22"/>
      <c r="H3" s="22"/>
      <c r="I3" s="22"/>
      <c r="J3" s="22"/>
      <c r="K3" s="22"/>
      <c r="L3" s="22"/>
      <c r="M3" s="22"/>
      <c r="N3" s="22"/>
    </row>
    <row r="4" spans="1:14" s="3" customForma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" customFormat="1" x14ac:dyDescent="0.3">
      <c r="A5" s="21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3" customFormat="1" x14ac:dyDescent="0.3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3" customFormat="1" x14ac:dyDescent="0.3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3" customFormat="1" x14ac:dyDescent="0.3">
      <c r="A8" s="21" t="s">
        <v>25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s="3" customForma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5" t="s">
        <v>6</v>
      </c>
      <c r="F10" s="25"/>
      <c r="G10" s="25"/>
      <c r="H10" s="25"/>
      <c r="I10" s="25"/>
      <c r="J10" s="25" t="s">
        <v>7</v>
      </c>
      <c r="K10" s="25"/>
      <c r="L10" s="25"/>
      <c r="M10" s="25"/>
      <c r="N10" s="25"/>
    </row>
    <row r="11" spans="1:14" s="3" customFormat="1" ht="209.25" customHeight="1" x14ac:dyDescent="0.3">
      <c r="A11" s="25"/>
      <c r="B11" s="26"/>
      <c r="C11" s="25"/>
      <c r="D11" s="25"/>
      <c r="E11" s="18" t="s">
        <v>8</v>
      </c>
      <c r="F11" s="18" t="s">
        <v>9</v>
      </c>
      <c r="G11" s="18" t="s">
        <v>10</v>
      </c>
      <c r="H11" s="18" t="s">
        <v>11</v>
      </c>
      <c r="I11" s="18" t="s">
        <v>12</v>
      </c>
      <c r="J11" s="18" t="s">
        <v>8</v>
      </c>
      <c r="K11" s="18" t="s">
        <v>9</v>
      </c>
      <c r="L11" s="18" t="s">
        <v>10</v>
      </c>
      <c r="M11" s="18" t="s">
        <v>11</v>
      </c>
      <c r="N11" s="17" t="s">
        <v>12</v>
      </c>
    </row>
    <row r="12" spans="1:14" s="3" customFormat="1" x14ac:dyDescent="0.3">
      <c r="A12" s="25"/>
      <c r="B12" s="26"/>
      <c r="C12" s="17" t="s">
        <v>13</v>
      </c>
      <c r="D12" s="17" t="s">
        <v>14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</row>
    <row r="13" spans="1:14" s="3" customForma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  <c r="L13" s="11">
        <v>12</v>
      </c>
      <c r="M13" s="11">
        <v>13</v>
      </c>
      <c r="N13" s="11">
        <v>14</v>
      </c>
    </row>
    <row r="14" spans="1:14" s="3" customFormat="1" ht="24.75" customHeight="1" x14ac:dyDescent="0.3">
      <c r="A14" s="24" t="s">
        <v>23</v>
      </c>
      <c r="B14" s="24"/>
      <c r="C14" s="4">
        <f>C15+C17+C19</f>
        <v>2343986.4699999997</v>
      </c>
      <c r="D14" s="5">
        <f>SUM(D19,D17,D15)</f>
        <v>102121</v>
      </c>
      <c r="E14" s="5">
        <v>0</v>
      </c>
      <c r="F14" s="5">
        <f t="shared" ref="F14:M14" si="0">F15+F17+F19</f>
        <v>0</v>
      </c>
      <c r="G14" s="5">
        <f t="shared" si="0"/>
        <v>0</v>
      </c>
      <c r="H14" s="5">
        <f>H15+H17+H19</f>
        <v>866</v>
      </c>
      <c r="I14" s="5">
        <f t="shared" si="0"/>
        <v>866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2870120626.3099995</v>
      </c>
      <c r="N14" s="4">
        <f>N15+N17+N19</f>
        <v>2870120626.3099995</v>
      </c>
    </row>
    <row r="15" spans="1:14" s="3" customFormat="1" x14ac:dyDescent="0.3">
      <c r="A15" s="23" t="s">
        <v>18</v>
      </c>
      <c r="B15" s="23"/>
      <c r="C15" s="4">
        <f>C16</f>
        <v>571402.06999999995</v>
      </c>
      <c r="D15" s="5">
        <f>D16</f>
        <v>26445</v>
      </c>
      <c r="E15" s="13">
        <f t="shared" ref="E15:N15" si="1">SUM(E16:E16)</f>
        <v>0</v>
      </c>
      <c r="F15" s="13">
        <f t="shared" si="1"/>
        <v>0</v>
      </c>
      <c r="G15" s="13">
        <f t="shared" si="1"/>
        <v>0</v>
      </c>
      <c r="H15" s="13">
        <f>H16</f>
        <v>317</v>
      </c>
      <c r="I15" s="13">
        <f>SUM(I16:I16)</f>
        <v>317</v>
      </c>
      <c r="J15" s="12">
        <f t="shared" si="1"/>
        <v>0</v>
      </c>
      <c r="K15" s="12">
        <f t="shared" si="1"/>
        <v>0</v>
      </c>
      <c r="L15" s="14">
        <f t="shared" si="1"/>
        <v>0</v>
      </c>
      <c r="M15" s="4">
        <f>M16</f>
        <v>852657191.51999998</v>
      </c>
      <c r="N15" s="4">
        <f t="shared" si="1"/>
        <v>852657191.51999998</v>
      </c>
    </row>
    <row r="16" spans="1:14" s="3" customFormat="1" x14ac:dyDescent="0.3">
      <c r="A16" s="6">
        <v>1</v>
      </c>
      <c r="B16" s="2" t="s">
        <v>17</v>
      </c>
      <c r="C16" s="19">
        <v>571402.06999999995</v>
      </c>
      <c r="D16" s="20">
        <v>26445</v>
      </c>
      <c r="E16" s="8">
        <v>0</v>
      </c>
      <c r="F16" s="8">
        <v>0</v>
      </c>
      <c r="G16" s="8">
        <v>0</v>
      </c>
      <c r="H16" s="8">
        <v>317</v>
      </c>
      <c r="I16" s="8">
        <f>H16</f>
        <v>317</v>
      </c>
      <c r="J16" s="7">
        <v>0</v>
      </c>
      <c r="K16" s="7">
        <v>0</v>
      </c>
      <c r="L16" s="9">
        <v>0</v>
      </c>
      <c r="M16" s="19">
        <v>852657191.51999998</v>
      </c>
      <c r="N16" s="19">
        <f>M16</f>
        <v>852657191.51999998</v>
      </c>
    </row>
    <row r="17" spans="1:14" s="3" customFormat="1" x14ac:dyDescent="0.3">
      <c r="A17" s="23" t="s">
        <v>22</v>
      </c>
      <c r="B17" s="23"/>
      <c r="C17" s="4">
        <f t="shared" ref="C17:L17" si="2">SUM(C18:C18)</f>
        <v>790322.88</v>
      </c>
      <c r="D17" s="5">
        <f t="shared" si="2"/>
        <v>35559</v>
      </c>
      <c r="E17" s="13">
        <f t="shared" si="2"/>
        <v>0</v>
      </c>
      <c r="F17" s="13">
        <f t="shared" si="2"/>
        <v>0</v>
      </c>
      <c r="G17" s="13">
        <f t="shared" si="2"/>
        <v>0</v>
      </c>
      <c r="H17" s="13">
        <f t="shared" si="2"/>
        <v>287</v>
      </c>
      <c r="I17" s="13">
        <f t="shared" si="2"/>
        <v>287</v>
      </c>
      <c r="J17" s="12">
        <f t="shared" si="2"/>
        <v>0</v>
      </c>
      <c r="K17" s="12">
        <f t="shared" si="2"/>
        <v>0</v>
      </c>
      <c r="L17" s="14">
        <f t="shared" si="2"/>
        <v>0</v>
      </c>
      <c r="M17" s="4">
        <f>M18</f>
        <v>1138108393.6899996</v>
      </c>
      <c r="N17" s="4">
        <f>N18</f>
        <v>1138108393.6899996</v>
      </c>
    </row>
    <row r="18" spans="1:14" s="3" customFormat="1" x14ac:dyDescent="0.3">
      <c r="A18" s="15">
        <v>1</v>
      </c>
      <c r="B18" s="16" t="s">
        <v>17</v>
      </c>
      <c r="C18" s="19">
        <v>790322.88</v>
      </c>
      <c r="D18" s="20">
        <v>35559</v>
      </c>
      <c r="E18" s="10">
        <v>0</v>
      </c>
      <c r="F18" s="10">
        <v>0</v>
      </c>
      <c r="G18" s="10">
        <v>0</v>
      </c>
      <c r="H18" s="10">
        <v>287</v>
      </c>
      <c r="I18" s="10">
        <f>H18</f>
        <v>287</v>
      </c>
      <c r="J18" s="9">
        <v>0</v>
      </c>
      <c r="K18" s="9">
        <v>0</v>
      </c>
      <c r="L18" s="9">
        <v>0</v>
      </c>
      <c r="M18" s="19">
        <v>1138108393.6899996</v>
      </c>
      <c r="N18" s="19">
        <v>1138108393.6899996</v>
      </c>
    </row>
    <row r="19" spans="1:14" s="3" customFormat="1" x14ac:dyDescent="0.3">
      <c r="A19" s="23" t="s">
        <v>24</v>
      </c>
      <c r="B19" s="23"/>
      <c r="C19" s="4">
        <f t="shared" ref="C19:L19" si="3">SUM(C20:C20)</f>
        <v>982261.52</v>
      </c>
      <c r="D19" s="5">
        <f t="shared" si="3"/>
        <v>40117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>H20</f>
        <v>262</v>
      </c>
      <c r="I19" s="13">
        <f t="shared" si="3"/>
        <v>262</v>
      </c>
      <c r="J19" s="12">
        <f t="shared" si="3"/>
        <v>0</v>
      </c>
      <c r="K19" s="12">
        <f t="shared" si="3"/>
        <v>0</v>
      </c>
      <c r="L19" s="14">
        <f t="shared" si="3"/>
        <v>0</v>
      </c>
      <c r="M19" s="4">
        <f>M20</f>
        <v>879355041.10000002</v>
      </c>
      <c r="N19" s="4">
        <f>M19</f>
        <v>879355041.10000002</v>
      </c>
    </row>
    <row r="20" spans="1:14" s="3" customFormat="1" x14ac:dyDescent="0.3">
      <c r="A20" s="6">
        <v>1</v>
      </c>
      <c r="B20" s="2" t="s">
        <v>17</v>
      </c>
      <c r="C20" s="19">
        <v>982261.52</v>
      </c>
      <c r="D20" s="20">
        <v>40117</v>
      </c>
      <c r="E20" s="8">
        <v>0</v>
      </c>
      <c r="F20" s="8">
        <v>0</v>
      </c>
      <c r="G20" s="8">
        <v>0</v>
      </c>
      <c r="H20" s="8">
        <v>262</v>
      </c>
      <c r="I20" s="8">
        <f>H20</f>
        <v>262</v>
      </c>
      <c r="J20" s="7">
        <v>0</v>
      </c>
      <c r="K20" s="7">
        <v>0</v>
      </c>
      <c r="L20" s="9">
        <v>0</v>
      </c>
      <c r="M20" s="19">
        <v>879355041.10000002</v>
      </c>
      <c r="N20" s="19">
        <f>M20</f>
        <v>879355041.10000002</v>
      </c>
    </row>
    <row r="21" spans="1:14" s="3" customFormat="1" x14ac:dyDescent="0.3"/>
    <row r="22" spans="1:14" s="3" customFormat="1" x14ac:dyDescent="0.3"/>
    <row r="23" spans="1:14" s="3" customFormat="1" x14ac:dyDescent="0.3"/>
    <row r="24" spans="1:14" s="3" customFormat="1" x14ac:dyDescent="0.3"/>
    <row r="25" spans="1:14" s="3" customFormat="1" x14ac:dyDescent="0.3"/>
    <row r="26" spans="1:14" s="3" customFormat="1" x14ac:dyDescent="0.3"/>
    <row r="27" spans="1:14" s="3" customFormat="1" x14ac:dyDescent="0.3"/>
    <row r="28" spans="1:14" s="3" customFormat="1" x14ac:dyDescent="0.3"/>
    <row r="29" spans="1:14" s="3" customFormat="1" x14ac:dyDescent="0.3"/>
    <row r="30" spans="1:14" s="3" customFormat="1" x14ac:dyDescent="0.3"/>
    <row r="31" spans="1:14" s="3" customFormat="1" x14ac:dyDescent="0.3"/>
    <row r="32" spans="1:14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</sheetData>
  <mergeCells count="19">
    <mergeCell ref="C10:C11"/>
    <mergeCell ref="D10:D11"/>
    <mergeCell ref="E10:I10"/>
    <mergeCell ref="J10:N10"/>
    <mergeCell ref="A4:N4"/>
    <mergeCell ref="A5:N5"/>
    <mergeCell ref="A6:N6"/>
    <mergeCell ref="A19:B19"/>
    <mergeCell ref="A14:B14"/>
    <mergeCell ref="A15:B15"/>
    <mergeCell ref="A17:B17"/>
    <mergeCell ref="A10:A12"/>
    <mergeCell ref="B10:B12"/>
    <mergeCell ref="A7:N7"/>
    <mergeCell ref="A8:N8"/>
    <mergeCell ref="A9:N9"/>
    <mergeCell ref="K1:N1"/>
    <mergeCell ref="F3:N3"/>
    <mergeCell ref="H2:N2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2021-02-18T06:29:47Z</dcterms:modified>
</cp:coreProperties>
</file>