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5 ОТДЕЛ ПО ПРОГРАММАМ\Личутина\Программа\внесение изменений 22.08.2017\"/>
    </mc:Choice>
  </mc:AlternateContent>
  <bookViews>
    <workbookView xWindow="0" yWindow="0" windowWidth="24075" windowHeight="11835"/>
  </bookViews>
  <sheets>
    <sheet name="Лист2" sheetId="2" r:id="rId1"/>
  </sheets>
  <definedNames>
    <definedName name="_xlnm._FilterDatabase" localSheetId="0" hidden="1">Лист2!$A$1:$P$427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9" i="2" l="1"/>
  <c r="L312" i="2"/>
  <c r="K312" i="2"/>
  <c r="L299" i="2" l="1"/>
  <c r="K299" i="2"/>
  <c r="E284" i="2" l="1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283" i="2"/>
  <c r="L280" i="2" l="1"/>
  <c r="F424" i="2" l="1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D115" i="2" l="1"/>
  <c r="E115" i="2"/>
  <c r="F115" i="2"/>
  <c r="D17" i="2"/>
  <c r="E17" i="2"/>
  <c r="F17" i="2"/>
  <c r="C17" i="2"/>
  <c r="D176" i="2"/>
  <c r="E176" i="2"/>
  <c r="F176" i="2"/>
  <c r="A284" i="2" l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P280" i="2"/>
  <c r="O280" i="2"/>
  <c r="N280" i="2"/>
  <c r="M280" i="2"/>
  <c r="F280" i="2"/>
  <c r="K280" i="2"/>
  <c r="J280" i="2"/>
  <c r="I280" i="2"/>
  <c r="H280" i="2"/>
  <c r="G280" i="2"/>
  <c r="C280" i="2"/>
  <c r="P176" i="2"/>
  <c r="O176" i="2"/>
  <c r="N176" i="2"/>
  <c r="M176" i="2"/>
  <c r="L176" i="2"/>
  <c r="K176" i="2"/>
  <c r="J176" i="2"/>
  <c r="I176" i="2"/>
  <c r="H176" i="2"/>
  <c r="G176" i="2"/>
  <c r="C176" i="2"/>
  <c r="A120" i="2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P115" i="2"/>
  <c r="O115" i="2"/>
  <c r="N115" i="2"/>
  <c r="M115" i="2"/>
  <c r="L115" i="2"/>
  <c r="K115" i="2"/>
  <c r="J115" i="2"/>
  <c r="I115" i="2"/>
  <c r="H115" i="2"/>
  <c r="G115" i="2"/>
  <c r="C115" i="2"/>
  <c r="C14" i="2" s="1"/>
  <c r="P17" i="2"/>
  <c r="O17" i="2"/>
  <c r="N17" i="2"/>
  <c r="M17" i="2"/>
  <c r="L17" i="2"/>
  <c r="K17" i="2"/>
  <c r="J17" i="2"/>
  <c r="I17" i="2"/>
  <c r="H17" i="2"/>
  <c r="G17" i="2"/>
  <c r="L14" i="2" l="1"/>
  <c r="K14" i="2"/>
  <c r="I14" i="2"/>
  <c r="M14" i="2"/>
  <c r="M423" i="2" s="1"/>
  <c r="E280" i="2"/>
  <c r="E14" i="2" s="1"/>
  <c r="D14" i="2"/>
  <c r="G14" i="2"/>
  <c r="O14" i="2"/>
  <c r="H14" i="2"/>
  <c r="P14" i="2"/>
  <c r="F14" i="2"/>
  <c r="J14" i="2"/>
  <c r="N14" i="2"/>
</calcChain>
</file>

<file path=xl/sharedStrings.xml><?xml version="1.0" encoding="utf-8"?>
<sst xmlns="http://schemas.openxmlformats.org/spreadsheetml/2006/main" count="455" uniqueCount="393">
  <si>
    <t>№ п/п</t>
  </si>
  <si>
    <t>Адрес МКД</t>
  </si>
  <si>
    <t>Всего</t>
  </si>
  <si>
    <t>руб.</t>
  </si>
  <si>
    <t>Всего по этапу 2013 года, в т.ч.:</t>
  </si>
  <si>
    <t>Всего по этапу 2013 года с финансовой поддержкой Фонда</t>
  </si>
  <si>
    <t>г. Пенза, ул. 9 Января, д. 1/27</t>
  </si>
  <si>
    <t>г. Пенза, ул. 9 Января, д. 9</t>
  </si>
  <si>
    <t>г. Пенза, пер. Автоматный, д. 9</t>
  </si>
  <si>
    <t>г. Пенза, ул. Богданова, д. 3</t>
  </si>
  <si>
    <t>г. Пенза, ул. Богданова, д. 5А</t>
  </si>
  <si>
    <t>г. Пенза, проезд. Богданова, д. 15А</t>
  </si>
  <si>
    <t>г. Пенза, ул. Богданова, д. 21</t>
  </si>
  <si>
    <t>г. Пенза, ул. Ботаническая, д. 9</t>
  </si>
  <si>
    <t>г. Пенза, ул. Ботаническая, д. 11</t>
  </si>
  <si>
    <t>г. Пенза, ул. Ботаническая, д. 22</t>
  </si>
  <si>
    <t>г. Пенза, ул. Ботаническая, д. 26</t>
  </si>
  <si>
    <t>г. Пенза, ул. Ботаническая, д. 28</t>
  </si>
  <si>
    <t>г. Пенза, ул. Бригадная, д. 4</t>
  </si>
  <si>
    <t>г. Пенза, ул. Бригадная, д. 6</t>
  </si>
  <si>
    <t>г. Пенза, ул. Володарского, д. 26</t>
  </si>
  <si>
    <t>г. Пенза, ул. Воровского, д. 11</t>
  </si>
  <si>
    <t>г. Пенза, ул. Воровского, д. 33</t>
  </si>
  <si>
    <t>г. Пенза, ул. Гагарина, д. 12</t>
  </si>
  <si>
    <t xml:space="preserve">г. Пенза, ул. Гагарина, д. 14 </t>
  </si>
  <si>
    <t>г. Пенза, ул. Галетная, д. 36</t>
  </si>
  <si>
    <t>г. Пенза, ул. Гоголя, д. 3, к. а</t>
  </si>
  <si>
    <t>г. Пенза, ул. Гоголя, д. 20</t>
  </si>
  <si>
    <t>г. Пенза, ул. ИТР, д. 4</t>
  </si>
  <si>
    <t>г. Пенза, ул. Каракозова, д. 7</t>
  </si>
  <si>
    <t>г. Пенза, ул. Ключевского, д. 9</t>
  </si>
  <si>
    <t>г. Пенза, ул. Комсомольская, д. 22</t>
  </si>
  <si>
    <t>г. Пенза, ул. Конструкторская, д. 1</t>
  </si>
  <si>
    <t>г. Пенза, ул. Конструкторская, д. 5</t>
  </si>
  <si>
    <t>г. Пенза, ул. Красная, д. 75В</t>
  </si>
  <si>
    <t>г. Пенза, ул. Красная, д. 77</t>
  </si>
  <si>
    <t>г. Пенза, ул. Крупской, д. 2</t>
  </si>
  <si>
    <t>г. Пенза, ул. Куйбышева, д. 50А</t>
  </si>
  <si>
    <t>г. Пенза, ул. Лескова, д. 4</t>
  </si>
  <si>
    <t xml:space="preserve">г. Пенза, проезд. Лескова 3-й, д.  6 </t>
  </si>
  <si>
    <t>г. Пенза, ул. Литейная, д. 4</t>
  </si>
  <si>
    <t xml:space="preserve">г. Пенза, ул. Локомотивная, д. 7а </t>
  </si>
  <si>
    <t xml:space="preserve">г. Пенза, ул. Локомотивная, д.  9 </t>
  </si>
  <si>
    <t>г. Пенза, ул. Маркина, д. 6А</t>
  </si>
  <si>
    <t xml:space="preserve">г. Пенза, ул. Маркина, д. 8/8 </t>
  </si>
  <si>
    <t xml:space="preserve">г. Пенза, ул. Маркина, д. 14/8 </t>
  </si>
  <si>
    <t xml:space="preserve">г. Пенза, ул. Молодогвардейская, д. 38 </t>
  </si>
  <si>
    <t xml:space="preserve">г. Пенза, ул. Набережная реки Суры, д. 1 </t>
  </si>
  <si>
    <t xml:space="preserve">г. Пенза, ул. Набережная реки Суры, д. 2 </t>
  </si>
  <si>
    <t xml:space="preserve">г. Пенза, ул. Набережная реки Суры, д. 3 </t>
  </si>
  <si>
    <t xml:space="preserve">г. Пенза, ул. Набережная реки Суры, д. 4 </t>
  </si>
  <si>
    <t xml:space="preserve">г. Пенза, ул. Набережная реки Суры, д. 5 </t>
  </si>
  <si>
    <t xml:space="preserve">г. Пенза, ул. Набережная реки Суры, д. 8 </t>
  </si>
  <si>
    <t xml:space="preserve">г. Пенза, ул. Набережная реки Суры, д. 9 </t>
  </si>
  <si>
    <t xml:space="preserve">г. Пенза, ул. Набережная реки Суры, д. 10 </t>
  </si>
  <si>
    <t xml:space="preserve">г. Пенза, ул. Набережная реки Суры, д. 11 </t>
  </si>
  <si>
    <t xml:space="preserve">г. Пенза, ул. Набережная реки Суры, д. 12 </t>
  </si>
  <si>
    <t>г. Пенза, проезд. Некрасова, д. 32</t>
  </si>
  <si>
    <t xml:space="preserve">г. Пенза, ул. Окружная, д. 19 </t>
  </si>
  <si>
    <t>г. Пенза, проезд. Окружной 3-й, д. 5</t>
  </si>
  <si>
    <t>г. Пенза, проезд. Павлова, д. 1</t>
  </si>
  <si>
    <t>г. Пенза, проезд. Павлова, д. 3</t>
  </si>
  <si>
    <t xml:space="preserve">г. Пенза, ул. Пригородная, д. 3 </t>
  </si>
  <si>
    <t xml:space="preserve">г. Пенза, ул. Пригородная, д. 9 </t>
  </si>
  <si>
    <t xml:space="preserve">г. Пенза, ул. Путевая, д. 2 </t>
  </si>
  <si>
    <t>г. Пенза, ул. Путевая, д. 3</t>
  </si>
  <si>
    <t>г. Пенза, ул. Путевая, д. 15</t>
  </si>
  <si>
    <t>г. Пенза, ул. Пушанина, д. 1а</t>
  </si>
  <si>
    <t xml:space="preserve">г. Пенза, ул. Пушанина, д. 6А </t>
  </si>
  <si>
    <t xml:space="preserve">г. Пенза, ул. Пушанина, д. 8А </t>
  </si>
  <si>
    <t>г. Пенза, проезд. Рахманинова 3-й, д. 12</t>
  </si>
  <si>
    <t xml:space="preserve">г. Пенза, ул. Ремесленная, д. 4 </t>
  </si>
  <si>
    <t>г. Пенза, ул. Ремесленная, д. 6/39</t>
  </si>
  <si>
    <t xml:space="preserve">г. Пенза, ул. Рылеева, д. 2 </t>
  </si>
  <si>
    <t xml:space="preserve">г. Пенза, ул. Рылеева, д. 4 </t>
  </si>
  <si>
    <t>г. Пенза, ул. Рылеева, д. 6</t>
  </si>
  <si>
    <t xml:space="preserve">г. Пенза, ул. Ряжская, д. 22 </t>
  </si>
  <si>
    <t xml:space="preserve">г. Пенза, ул. Ряжская, д. 24 </t>
  </si>
  <si>
    <t xml:space="preserve">г. Пенза, ул. Савицкого, д. 10 </t>
  </si>
  <si>
    <t>г. Пенза, ул. Саранская, д. 41а</t>
  </si>
  <si>
    <t xml:space="preserve">г. Пенза, ул. Свободы, д. 1в </t>
  </si>
  <si>
    <t xml:space="preserve">г. Пенза, ул. Свободы, д. 16А </t>
  </si>
  <si>
    <t xml:space="preserve">г. Пенза, ул. Свободы, д. 16 </t>
  </si>
  <si>
    <t xml:space="preserve">г. Пенза, ул. Свободы, д. 18 </t>
  </si>
  <si>
    <t xml:space="preserve">г. Пенза, ул. Свободы, д. 20а </t>
  </si>
  <si>
    <t>г. Пенза, тер. Совхоз-техникум, д. 8</t>
  </si>
  <si>
    <t>г. Пенза, тер. Совхоз-техникум, д. 12</t>
  </si>
  <si>
    <t>г. Пенза, тер. Совхоз-техникум, д. 13</t>
  </si>
  <si>
    <t>г. Пенза, тер. Совхоз-техникум, д. 20</t>
  </si>
  <si>
    <t>г. Пенза, ул. Старо-Черкасская, д. 3</t>
  </si>
  <si>
    <t xml:space="preserve">г. Пенза, ул. Старо-Черкасская, д. 8 </t>
  </si>
  <si>
    <t>г. Пенза, ул. Старо-Черкасская, д. 26, к. Б</t>
  </si>
  <si>
    <t xml:space="preserve">г. Пенза, ул. Старо-Черкасская, д. 26 </t>
  </si>
  <si>
    <t>г. Пенза, ул. Тарханова д. 9</t>
  </si>
  <si>
    <t>г. Пенза, ул. Транспортная, д. 25</t>
  </si>
  <si>
    <t>г. Пенза, ул. Урицкого, д. 15</t>
  </si>
  <si>
    <t>г. Пенза, ул. Центральная, д. 5</t>
  </si>
  <si>
    <t>г. Пенза, ул. Чкалова, д. 14</t>
  </si>
  <si>
    <t>г. Пенза, ул. Чкалова, д. 56</t>
  </si>
  <si>
    <t>г. Пенза, проезд. Яблочкова 2-й, д. 11</t>
  </si>
  <si>
    <t>Всего по этапу 2013 года без финансовой поддержки Фонда</t>
  </si>
  <si>
    <t>Всего по этапу 2014 года, в т.ч.:</t>
  </si>
  <si>
    <t>Всего по этапу 2014 года с финансовой поддержкой Фонда</t>
  </si>
  <si>
    <t>г. Пенза, ул. Воровского, д. 12</t>
  </si>
  <si>
    <t>г. Пенза, ул. Глазунова, д. 4а</t>
  </si>
  <si>
    <t>г. Пенза, ул. Глазунова, д. 6а</t>
  </si>
  <si>
    <t>г. Пенза, ул. Глазунова, д. 8</t>
  </si>
  <si>
    <t>г. Пенза, ул. Глазунова, д. 10</t>
  </si>
  <si>
    <t>г. Пенза, ул. Глазунова, д. 10а</t>
  </si>
  <si>
    <t>г. Пенза, ул. Глазунова, д. 12</t>
  </si>
  <si>
    <t>г. Пенза, ул. Глазунова, д. 12а</t>
  </si>
  <si>
    <t>г. Пенза, ул. Глазунова, д. 12б</t>
  </si>
  <si>
    <t>г. Пенза, ул. Глазунова, д. 14</t>
  </si>
  <si>
    <t>г. Пенза, ул. Глазунова, д. 14а</t>
  </si>
  <si>
    <t>г. Пенза, ул. Глазунова, д. 16</t>
  </si>
  <si>
    <t>г. Пенза, ул. Ермака, д. 40</t>
  </si>
  <si>
    <t>г. Пенза, проезд Жемчужный, д. 3</t>
  </si>
  <si>
    <t>г. Пенза, ул. Индустриальная, д. 53А</t>
  </si>
  <si>
    <t>г. Пенза, ул. Каракозова, д. 12</t>
  </si>
  <si>
    <t>г. Пенза, ул. Коммунистическая, д. 11а/1</t>
  </si>
  <si>
    <t>г. Пенза, ул. Коммунистическая, д. 11А/7</t>
  </si>
  <si>
    <t>г. Пенза, ул. Комсомольская, д. 21/5</t>
  </si>
  <si>
    <t>г. Пенза, ул. Комсомольская, д. 34</t>
  </si>
  <si>
    <t>г. Пенза, ул. Комсомольская, д. 38/7</t>
  </si>
  <si>
    <t>г. Пенза, ул. Комсомольская, д. 36</t>
  </si>
  <si>
    <t>г. Пенза, ул. Кооперативная, д. 1/20</t>
  </si>
  <si>
    <t>г. Пенза, ул. Кооперативная, д. 5</t>
  </si>
  <si>
    <t>г. Пенза, ул. Красная, д. 48/22</t>
  </si>
  <si>
    <t>г. Пенза, ул. Красная, д. 70</t>
  </si>
  <si>
    <t>г. Пенза, ул. Краснова, д. 113А</t>
  </si>
  <si>
    <t>г. Пенза, ул. Краснова, д. 113Б</t>
  </si>
  <si>
    <t>г. Пенза, ул. Куйбышева, д. 35</t>
  </si>
  <si>
    <t>г. Пенза, ул. Лагерная, д. 3А</t>
  </si>
  <si>
    <t xml:space="preserve">г. Пенза, проезд. Лескова 3-й, д. 8 </t>
  </si>
  <si>
    <t>г. Пенза, ул. Лесозащитная, д. 3</t>
  </si>
  <si>
    <t>г. Пенза, ул. Литейная, д. 6</t>
  </si>
  <si>
    <t xml:space="preserve">г. Пенза, ул. Локомотивная, д. 11 </t>
  </si>
  <si>
    <t xml:space="preserve">г. Пенза, ул. Локомотивная, д. 15 </t>
  </si>
  <si>
    <t xml:space="preserve">г. Пенза, ул. Локомотивная, д. 17 </t>
  </si>
  <si>
    <t xml:space="preserve">г. Пенза, ул. Локомотивная, д. 23 </t>
  </si>
  <si>
    <t>г. Пенза, ул. Локомотивная, д. 25</t>
  </si>
  <si>
    <t xml:space="preserve">г. Пенза, ул. Локомотивная, д. 29 </t>
  </si>
  <si>
    <t xml:space="preserve">г. Пенза, ул. Локомотивная, д. 35 </t>
  </si>
  <si>
    <t xml:space="preserve">г. Пенза, ул. Локомотивная, д. 55 </t>
  </si>
  <si>
    <t>г. Пенза, ул. Луначарского, д. 2</t>
  </si>
  <si>
    <t>г. Пенза, ул. Маркина, д. 10/7</t>
  </si>
  <si>
    <t>г. Пенза, пл. Мироносицкая, д. 1/2</t>
  </si>
  <si>
    <t>г. Пенза, проезд. Молокова 2-й, д. 16</t>
  </si>
  <si>
    <t>г. Пенза, ул. Пушкина, д. 26</t>
  </si>
  <si>
    <t>г. Пенза, ул. Рылеева, д. 3</t>
  </si>
  <si>
    <t xml:space="preserve">г. Пенза, ул. Саранская, д. 41в </t>
  </si>
  <si>
    <t>г. Пенза, ул. Стрелочная, д. 22</t>
  </si>
  <si>
    <t>г. Пенза, ул. Суворова, д. 72</t>
  </si>
  <si>
    <t>г. Пенза, ул. Урицкого, д. 128</t>
  </si>
  <si>
    <t>г. Пенза, ул. Чехова, д. 56</t>
  </si>
  <si>
    <t>г. Пенза, ул. Чехова, д. 84</t>
  </si>
  <si>
    <t>Всего по этапу 2015 года, в т.ч.:</t>
  </si>
  <si>
    <t>г. Пенза, ул. Бурденко, д. 16</t>
  </si>
  <si>
    <t>г. Пенза, ул. Комсомольская, д. 9</t>
  </si>
  <si>
    <t>г. Пенза, ул. Комсомольская, д. 23</t>
  </si>
  <si>
    <t>г. Пенза, ул. Комсомольская, д. 24</t>
  </si>
  <si>
    <t>г. Пенза, ул. Комсомольская, д. 27</t>
  </si>
  <si>
    <t>г. Пенза, ул. Кооперативная, д. 3</t>
  </si>
  <si>
    <t>г. Пенза, ул. Красная, д. 75А</t>
  </si>
  <si>
    <t>г. Пенза, ул. Красная, д. 76</t>
  </si>
  <si>
    <t>г. Пенза, проезд. Лескова 3-й, д. 7/20</t>
  </si>
  <si>
    <t>г. Пенза, ул. Лесозащитная, д. 4</t>
  </si>
  <si>
    <t>г. Пенза, проезд. Литовский 1-й, д. 3А</t>
  </si>
  <si>
    <t xml:space="preserve">г. Пенза, ул. Локомотивная, д. 33 </t>
  </si>
  <si>
    <t xml:space="preserve">г. Пенза, ул. Локомотивная, д. 37 </t>
  </si>
  <si>
    <t xml:space="preserve">г. Пенза, ул. Локомотивная, д. 39 </t>
  </si>
  <si>
    <t xml:space="preserve">г. Пенза, ул. Локомотивная, д. 43 </t>
  </si>
  <si>
    <t xml:space="preserve">г. Пенза, ул. Локомотивная, д. 47 </t>
  </si>
  <si>
    <t xml:space="preserve">г. Пенза, ул. Локомотивная, д. 51 </t>
  </si>
  <si>
    <t xml:space="preserve">г. Пенза, ул. Мебельная, д. 13 </t>
  </si>
  <si>
    <t xml:space="preserve">г. Пенза, ул. Мостовая, д. 21/23 </t>
  </si>
  <si>
    <t>г. Пенза, ул. Новая, д. 50</t>
  </si>
  <si>
    <t>г. Пенза, ул. Павлова, д. 46</t>
  </si>
  <si>
    <t xml:space="preserve">г. Пенза, ул. Пархоменко, д. 27 </t>
  </si>
  <si>
    <t xml:space="preserve">г. Пенза, ул. Перекоп, д. 2а </t>
  </si>
  <si>
    <t xml:space="preserve">г. Пенза, ул. Пожарского, д. 2 </t>
  </si>
  <si>
    <t xml:space="preserve">г. Пенза, ул. Пожарского, д. 6 </t>
  </si>
  <si>
    <t xml:space="preserve">г. Пенза, ул. Привокзальная, д. 25 </t>
  </si>
  <si>
    <t xml:space="preserve">г. Пенза, ул. Привокзальная, д. 27 </t>
  </si>
  <si>
    <t>г. Пенза, ул. Привокзальная, д. 31</t>
  </si>
  <si>
    <t xml:space="preserve">г. Пенза, ул. Путевая, д. 1 </t>
  </si>
  <si>
    <t xml:space="preserve">г. Пенза, ул. Путевая, д. 5 </t>
  </si>
  <si>
    <t>г. Пенза, ул. Рабочий Порядок, д. 1</t>
  </si>
  <si>
    <t>г. Пенза, ул. Рабочий Порядок, д. 16</t>
  </si>
  <si>
    <t xml:space="preserve">г. Пенза, ул. Ремесленная, д. 2 </t>
  </si>
  <si>
    <t xml:space="preserve">г. Пенза, ул. Рузаевская, д. 2а </t>
  </si>
  <si>
    <t xml:space="preserve">г. Пенза, ул. Свободы, д. 34 </t>
  </si>
  <si>
    <t xml:space="preserve">г. Пенза, ул. Северная, д. 10 </t>
  </si>
  <si>
    <t xml:space="preserve">г. Пенза, ул. Северная, д. 18 </t>
  </si>
  <si>
    <t xml:space="preserve">г. Пенза, ул. Слесарная, д. 11 </t>
  </si>
  <si>
    <t>г. Пенза, тер. Совхоз-техникум, д. 25</t>
  </si>
  <si>
    <t xml:space="preserve">г. Пенза, ул. Сосновая, д. 4 </t>
  </si>
  <si>
    <t>г. Пенза, ул. Ставского, д. 7</t>
  </si>
  <si>
    <t xml:space="preserve">г. Пенза, ул. Терновского, д. 8 </t>
  </si>
  <si>
    <t>г. Пенза, ул. Ударная, д. 3</t>
  </si>
  <si>
    <t>г. Пенза, ул. Ударная, д. 12/23</t>
  </si>
  <si>
    <t>г. Пенза, ул. Ударная, д. 15</t>
  </si>
  <si>
    <t>г. Пенза, ул. Ударная, д. 17</t>
  </si>
  <si>
    <t xml:space="preserve">г. Пенза, ул. Урицкого, д. 133 </t>
  </si>
  <si>
    <t>г. Пенза, ул. Ухтомского, д. 2А</t>
  </si>
  <si>
    <t>г. Пенза, ул. Фрунзе, д. 10</t>
  </si>
  <si>
    <t>г. Пенза, ул. Фрунзе, д. 11</t>
  </si>
  <si>
    <t>г. Пенза, ул. Фрунзе, д. 12</t>
  </si>
  <si>
    <t>г. Пенза, ул. Фрунзе, д. 14</t>
  </si>
  <si>
    <t>г. Пенза, ул. Чехова, д. 31</t>
  </si>
  <si>
    <t>г. Пенза, ул. Чехова, д. 37</t>
  </si>
  <si>
    <t>г. Пенза, ул. Чехова, д. 53</t>
  </si>
  <si>
    <t>г Пенза, ул Ботаническая д.11</t>
  </si>
  <si>
    <t>г Пенза, пер Транспортный д.22</t>
  </si>
  <si>
    <t>г Пенза, проезд Рахманинова 2-й д.9</t>
  </si>
  <si>
    <t>г Пенза, ул. 9 Января д.1/27</t>
  </si>
  <si>
    <t>г Пенза, ул. Беляева д.3</t>
  </si>
  <si>
    <t>г Пенза, ул. Бумажников д.16</t>
  </si>
  <si>
    <t>г Пенза, ул. Воровского д.9/7</t>
  </si>
  <si>
    <t>г Пенза, ул. Воровского д.10</t>
  </si>
  <si>
    <t>г Пенза, ул. Воровского д.11</t>
  </si>
  <si>
    <t>г Пенза, ул. Воровского д.12</t>
  </si>
  <si>
    <t>г Пенза, ул. Галетная д.34а</t>
  </si>
  <si>
    <t xml:space="preserve">г Пенза, проезд Жемчужный д.10б </t>
  </si>
  <si>
    <t>г Пенза, ул. Жемчужная д.30в</t>
  </si>
  <si>
    <t>г Пенза, ул. Зарубина д.25</t>
  </si>
  <si>
    <t>г Пенза, ул. Каракозова д.8</t>
  </si>
  <si>
    <t>г Пенза, ул. Каракозова д.16</t>
  </si>
  <si>
    <t>г Пенза, ул. Комсомольская д.11</t>
  </si>
  <si>
    <t>г Пенза, ул. Комсомольская д.12</t>
  </si>
  <si>
    <t>г Пенза, ул. Комсомольская д.22</t>
  </si>
  <si>
    <t>г Пенза, ул. Конструкторская д.9</t>
  </si>
  <si>
    <t>г Пенза, ул. Конструкторская д.7</t>
  </si>
  <si>
    <t>г Пенза, ул. Крупской д.2</t>
  </si>
  <si>
    <t>г Пенза, ул. Леонова д.3</t>
  </si>
  <si>
    <t xml:space="preserve">г Пенза, ул. Маркина д.10/7 </t>
  </si>
  <si>
    <t xml:space="preserve">г Пенза, ул. Маркина д.12 </t>
  </si>
  <si>
    <t xml:space="preserve">г Пенза, ул. Маркина д.14/8 </t>
  </si>
  <si>
    <t xml:space="preserve">г Пенза, ул. Мичурина д.7 </t>
  </si>
  <si>
    <t>г Пенза, ул. Молодогвардейская д.32А</t>
  </si>
  <si>
    <t xml:space="preserve">г Пенза, ул. Набережная реки Мойки д.11 </t>
  </si>
  <si>
    <t>г. Пенза, ул. Набережная реки Суры д.1</t>
  </si>
  <si>
    <t>г Пенза, проезд Павлова д.3</t>
  </si>
  <si>
    <t>г Пенза, проезд Павлова д.4</t>
  </si>
  <si>
    <t>г Пенза, проезд Мусоргского 1-й д.67</t>
  </si>
  <si>
    <t>г Пенза, проезд Рахманинова 2-й д.11</t>
  </si>
  <si>
    <t>г Пенза, ул. Саранская д.41а</t>
  </si>
  <si>
    <t xml:space="preserve">г Пенза, ул. Саранская д.41б </t>
  </si>
  <si>
    <t xml:space="preserve">г. Пенза, ул. Свободы д.20а </t>
  </si>
  <si>
    <t>г Пенза, проезд Складской 2-й д.3а</t>
  </si>
  <si>
    <t xml:space="preserve">г. Пенза, ул. Старо-Черкасская д.8 </t>
  </si>
  <si>
    <t>г. Пенза, ул. Тарханова д.9</t>
  </si>
  <si>
    <t>г. Пенза, ул. Ударная д.9</t>
  </si>
  <si>
    <t>г. Пенза, ул. Ударная д.13/40</t>
  </si>
  <si>
    <t xml:space="preserve">г. Пенза, ул. Привокзальная д.15 </t>
  </si>
  <si>
    <t>г. Пенза, ул. Ботаническая д.3</t>
  </si>
  <si>
    <t>Всего по этапу 2016 года, в т.ч.:</t>
  </si>
  <si>
    <t>г. Пенза, с. Арбеково, д. 5</t>
  </si>
  <si>
    <t>г. Пенза, ул. Балашовская, д. 5</t>
  </si>
  <si>
    <t>г. Пенза, ул. Беляева, д. 3</t>
  </si>
  <si>
    <t>г. Пенза, ул. Беляева, д. 9</t>
  </si>
  <si>
    <t>г. Пенза, ул. Ботаническая, д. 3</t>
  </si>
  <si>
    <t>г. Пенза, ул. Бумажников, д. 5</t>
  </si>
  <si>
    <t>г. Пенза, ул. Бумажников, д. 6</t>
  </si>
  <si>
    <t>г. Пенза, ул. Бумажников, д. 15</t>
  </si>
  <si>
    <t>г. Пенза, ул. Бумажников, д. 16</t>
  </si>
  <si>
    <t>г. Пенза, ул. Воровского, д. 9/7</t>
  </si>
  <si>
    <t>г. Пенза, ул. Воровского, д. 10</t>
  </si>
  <si>
    <t>г. Пенза, ул. Воровского, д. 30</t>
  </si>
  <si>
    <t>г. Пенза, ул. Воровского, д. 32</t>
  </si>
  <si>
    <t>г. Пенза, ул. Воронежская, д. 9</t>
  </si>
  <si>
    <t>г. Пенза, ул. Гагарина, д. 16а</t>
  </si>
  <si>
    <t>г. Пенза, ул. Галетная, д. 34а</t>
  </si>
  <si>
    <t>г. Пенза, ул. Гладкова, д. 12</t>
  </si>
  <si>
    <t>г. Пенза, ул. Гоголя, д. 14</t>
  </si>
  <si>
    <t>г. Пенза, ул. Долгова, д. 23</t>
  </si>
  <si>
    <t>г. Пенза, ул. Жемчужная, д. 30в</t>
  </si>
  <si>
    <t>г. Пенза, проезд. Жемчужный, д. 3</t>
  </si>
  <si>
    <t xml:space="preserve">г. Пенза, проезд. Жемчужный, д. 10б </t>
  </si>
  <si>
    <t>г. Пенза, ул. Зарубина, д. 25</t>
  </si>
  <si>
    <t>г. Пенза, ул. ИТР, д. 1</t>
  </si>
  <si>
    <t>г. Пенза, ул. ИТР, д. 6</t>
  </si>
  <si>
    <t>г. Пенза, ул. Каракозова, д. 8</t>
  </si>
  <si>
    <t>г. Пенза, ул. Каракозова, д. 16</t>
  </si>
  <si>
    <t>г. Пенза, ул. Карпинского, д. 16</t>
  </si>
  <si>
    <t>г. Пенза, ул. Касаткина, д. 7</t>
  </si>
  <si>
    <t>г. Пенза, ул. Ключевского, д. 58</t>
  </si>
  <si>
    <t>г. Пенза, ул. Комсомольская, д. 11</t>
  </si>
  <si>
    <t>г. Пенза, ул. Комсомольская, д. 12</t>
  </si>
  <si>
    <t>г. Пенза, ул. Комсомольская, д. 29</t>
  </si>
  <si>
    <t>г. Пенза, ул. Конструкторская, д. 7</t>
  </si>
  <si>
    <t>г. Пенза, ул. Конструкторская, д. 9</t>
  </si>
  <si>
    <t>г. Пенза, ул. Куйбышева, д. 4</t>
  </si>
  <si>
    <t>г. Пенза, ул. Леонова, д. 3</t>
  </si>
  <si>
    <t>г. Пенза, ул. Лесной поселок, д. 5</t>
  </si>
  <si>
    <t>г. Пенза, ул. Лесной поселок, д. 13</t>
  </si>
  <si>
    <t xml:space="preserve">г. Пенза, ул. Луначарского, д. 2б </t>
  </si>
  <si>
    <t>г. Пенза, ул. Максима Горького, д. 16</t>
  </si>
  <si>
    <t xml:space="preserve">г. Пенза, ул. Маркина, д. 6А </t>
  </si>
  <si>
    <t xml:space="preserve">г. Пенза, ул. Маркина, д. 10/7 </t>
  </si>
  <si>
    <t xml:space="preserve">г. Пенза, ул. Маркина, д. 12 </t>
  </si>
  <si>
    <t>г. Пенза, ул. Менделеева, д. 1/34</t>
  </si>
  <si>
    <t xml:space="preserve">г. Пенза, ул. Мичурина, д. 7 </t>
  </si>
  <si>
    <t xml:space="preserve">г. Пенза, ул. Мичурина, д. 9 </t>
  </si>
  <si>
    <t>г. Пенза, ул. Молодогвардейская, д. 32 А</t>
  </si>
  <si>
    <t xml:space="preserve">г. Пенза, ул. Молодогвардейская, д. 40 </t>
  </si>
  <si>
    <t>г. Пенза, ул. Мостовая, д. 21/23</t>
  </si>
  <si>
    <t>г. Пенза, проезд. Мусоргского 1-й, д. 67</t>
  </si>
  <si>
    <t xml:space="preserve">г. Пенза, ул. Набережная реки Мойки, д. 11  </t>
  </si>
  <si>
    <t>г. Пенза, проезд. Павлова, д. 4</t>
  </si>
  <si>
    <t>г. Пенза, проезд. Подгорный 2-й, д. 12/14</t>
  </si>
  <si>
    <t xml:space="preserve">г. Пенза, ул. Привокзальная, д. 15 </t>
  </si>
  <si>
    <t>г. Пенза, ул. Привокзальная, д. 25</t>
  </si>
  <si>
    <t>г. Пенза, ул. Привокзальная, д. 27</t>
  </si>
  <si>
    <t>г. Пенза, ул. Рахманинова, д. 46</t>
  </si>
  <si>
    <t>г. Пенза, проезд. Рахманинова 2-й, д. 1</t>
  </si>
  <si>
    <t>г. Пенза, проезд. Рахманинова 2-й, д. 7</t>
  </si>
  <si>
    <t>г. Пенза, проезд. Рахманинова 2-й, д. 9</t>
  </si>
  <si>
    <t>г. Пенза, проезд. Рахманинова 3-й, д. 4</t>
  </si>
  <si>
    <t xml:space="preserve">г. Пенза, ул. Саранская, д. 41б </t>
  </si>
  <si>
    <t xml:space="preserve">г. Пенза, ул. Северная, д. 2А </t>
  </si>
  <si>
    <t>г. Пенза, ул. Северная, д. 10</t>
  </si>
  <si>
    <t>г. Пенза, ул. Северная, д. 18</t>
  </si>
  <si>
    <t>г. Пенза, проезд. Складской 2-й, д. 3а</t>
  </si>
  <si>
    <t>г. Пенза, ул. Средняя, д. 23</t>
  </si>
  <si>
    <t xml:space="preserve">г. Пенза, ул. Стрелочная, д. 22 </t>
  </si>
  <si>
    <t>г. Пенза, ул. Тарханова, д. 9</t>
  </si>
  <si>
    <t>г. Пенза, пер. Транспортный, д. 22</t>
  </si>
  <si>
    <t>г. Пенза, ул. Ударная, д. 8/28</t>
  </si>
  <si>
    <t>г. Пенза, ул. Ударная, д. 9</t>
  </si>
  <si>
    <t>г. Пенза, ул. Ударная, д. 13/40</t>
  </si>
  <si>
    <t>г. Пенза, ул. Фрунзе, д. 9</t>
  </si>
  <si>
    <t>г. Пенза ул. Фрунзе д.10</t>
  </si>
  <si>
    <t>г. Пенза ул. Фрунзе д.11</t>
  </si>
  <si>
    <t>г. Пенза ул. Фрунзе д.12</t>
  </si>
  <si>
    <t>г. Пенза ул. Красная д.48/22</t>
  </si>
  <si>
    <t>г. Пенза ул. Лесозащитная д.3</t>
  </si>
  <si>
    <t>г. Пенза пл Мироносицкая д.1/2</t>
  </si>
  <si>
    <t xml:space="preserve">г. Пенза проезд Лескова 3-й д.8 </t>
  </si>
  <si>
    <t>г. Пенза ул. Красная д.70</t>
  </si>
  <si>
    <t>г. Пенза ул. Красная д.76</t>
  </si>
  <si>
    <t>г. Пенза ул. Комсомольская д.34</t>
  </si>
  <si>
    <t>г Пенза ул Куйбышева д.15а</t>
  </si>
  <si>
    <t>г. Пенза ул. Куйбышева д.35</t>
  </si>
  <si>
    <t xml:space="preserve">г. Пенза ул. Путевая д.1 </t>
  </si>
  <si>
    <t xml:space="preserve">г. Пенза ул. Путевая д.5 </t>
  </si>
  <si>
    <t>г. Пенза ул. Чкалова д.14</t>
  </si>
  <si>
    <t xml:space="preserve">г. Пенза ул. Рабочий Порядок д.1 </t>
  </si>
  <si>
    <t>г. Пенза ул. Рабочий Порядок д.16</t>
  </si>
  <si>
    <t>г. Пенза ул. Кооперативная д.3</t>
  </si>
  <si>
    <t>г. Пенза ул. Ударная д.3</t>
  </si>
  <si>
    <t>г. Пенза ул. Лесозащитная д.4</t>
  </si>
  <si>
    <t xml:space="preserve">г. Пенза ул. Пожарского д.6 </t>
  </si>
  <si>
    <t>г. Пенза ул. Ставского д.7</t>
  </si>
  <si>
    <t>г. Пенза ул. Бурденко д.16</t>
  </si>
  <si>
    <t>г. Пенза ул. Чехова д.31</t>
  </si>
  <si>
    <t>г. Пенза ул. Чехова д.37</t>
  </si>
  <si>
    <t xml:space="preserve">г. Пенза ул. Свободы д.34 </t>
  </si>
  <si>
    <t>г. Пенза ул. Локомотивная д.25</t>
  </si>
  <si>
    <t xml:space="preserve">г. Пенза ул. Локомотивная д.39 </t>
  </si>
  <si>
    <t xml:space="preserve">г. Пенза ул. Локомотивная д.33 </t>
  </si>
  <si>
    <t xml:space="preserve">г. Пенза ул. Локомотивная д.43 </t>
  </si>
  <si>
    <t xml:space="preserve">г. Пенза ул. Новая д.50 </t>
  </si>
  <si>
    <t>г Пенза ул Чкалова д.56</t>
  </si>
  <si>
    <t xml:space="preserve">г. Пенза ул. Урицкого д.133 </t>
  </si>
  <si>
    <t xml:space="preserve">г. Пенза ул. Павлушкина д.102 </t>
  </si>
  <si>
    <t>г. Пенза ул. Рузаевская д.2а</t>
  </si>
  <si>
    <t xml:space="preserve">г. Пенза ул. Мебельная д.13 </t>
  </si>
  <si>
    <t>Строительство МКД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</si>
  <si>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</si>
  <si>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</si>
  <si>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</si>
  <si>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Договор о развитии застроенной территории</t>
  </si>
  <si>
    <t>Другие</t>
  </si>
  <si>
    <t>Расселяемая площадь жилых
помещений</t>
  </si>
  <si>
    <t>Стоимость</t>
  </si>
  <si>
    <t>Площадь</t>
  </si>
  <si>
    <t>кв. м</t>
  </si>
  <si>
    <t>Всего по субъекту 2013 - 2017 годы, в т.ч.:</t>
  </si>
  <si>
    <t>Всего по субъекту 2013 - 2017 годы, с финансовой поддержкой Фонда</t>
  </si>
  <si>
    <t>Всего по субъекту 2013 - 2017 годы, без финансовой поддержки Фонда</t>
  </si>
  <si>
    <t>Итого по город Пенза:</t>
  </si>
  <si>
    <t>Всего по этапу 2014 года без финансовой поддержки Фонда</t>
  </si>
  <si>
    <t>Всего по этапу 2015 года с финансовой поддержкой Фонда</t>
  </si>
  <si>
    <t>Всего по этапу 2015 года без финансовой поддержки Фонда</t>
  </si>
  <si>
    <t>Всего по этапу 2016 года с финансовой поддержкой Фонда</t>
  </si>
  <si>
    <t>Всего по этапу 2016 года без финансовой поддержки Фонда</t>
  </si>
  <si>
    <t>Приложение № 2 к муниципальной адресной программе «Переселение граждан из аварийного жилищного фонда на территории города Пензы на  2013-2017 годы»</t>
  </si>
  <si>
    <t>Р Е Е С Т Р</t>
  </si>
  <si>
    <t>аварийных многоквартирных домов по способам переселения</t>
  </si>
  <si>
    <t>Первый заместитель главы администрации</t>
  </si>
  <si>
    <t>С.В. Волков</t>
  </si>
  <si>
    <r>
      <t xml:space="preserve">Приложение №1   
к постановлению администрации города Пензы
              от </t>
    </r>
    <r>
      <rPr>
        <b/>
        <u/>
        <sz val="11"/>
        <color theme="1"/>
        <rFont val="Times New Roman"/>
        <family val="1"/>
        <charset val="204"/>
      </rPr>
      <t xml:space="preserve"> 26.09.2017  </t>
    </r>
    <r>
      <rPr>
        <b/>
        <sz val="11"/>
        <color theme="1"/>
        <rFont val="Times New Roman"/>
        <family val="1"/>
        <charset val="204"/>
      </rPr>
      <t xml:space="preserve"> № </t>
    </r>
    <r>
      <rPr>
        <b/>
        <u/>
        <sz val="11"/>
        <color theme="1"/>
        <rFont val="Times New Roman"/>
        <family val="1"/>
        <charset val="204"/>
      </rPr>
      <t xml:space="preserve"> 1785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</si>
</sst>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##\ ###\ ###\ ##0.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4" fillId="0" borderId="8" xfId="0" applyNumberFormat="1" applyFont="1" applyFill="1" applyBorder="1" applyAlignment="1" applyProtection="1">
      <alignment horizontal="left" wrapText="1"/>
    </xf>
    <xf numFmtId="165" fontId="7" fillId="0" borderId="4" xfId="0" applyNumberFormat="1" applyFont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vertical="center"/>
    </xf>
    <xf numFmtId="0" fontId="9" fillId="0" borderId="0" xfId="0" applyFont="1"/>
    <xf numFmtId="4" fontId="0" fillId="0" borderId="0" xfId="0" applyNumberFormat="1"/>
    <xf numFmtId="0" fontId="2" fillId="0" borderId="4" xfId="0" applyFont="1" applyFill="1" applyBorder="1" applyAlignment="1">
      <alignment horizontal="center" wrapText="1"/>
    </xf>
    <xf numFmtId="0" fontId="5" fillId="0" borderId="8" xfId="0" applyNumberFormat="1" applyFont="1" applyFill="1" applyBorder="1" applyAlignment="1" applyProtection="1">
      <alignment horizontal="left" wrapText="1"/>
    </xf>
    <xf numFmtId="4" fontId="3" fillId="0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7"/>
  <sheetViews>
    <sheetView tabSelected="1" zoomScale="70" zoomScaleNormal="70" workbookViewId="0">
      <selection activeCell="G8" sqref="G8:H9"/>
    </sheetView>
  </sheetViews>
  <sheetFormatPr defaultRowHeight="15" x14ac:dyDescent="0.25"/>
  <cols>
    <col min="1" max="1" width="6.42578125" customWidth="1"/>
    <col min="2" max="2" width="59.5703125" customWidth="1"/>
    <col min="3" max="3" width="14.5703125" customWidth="1"/>
    <col min="4" max="4" width="23.28515625" customWidth="1"/>
    <col min="5" max="5" width="14.140625" customWidth="1"/>
    <col min="6" max="6" width="22.28515625" customWidth="1"/>
    <col min="7" max="10" width="9.42578125" bestFit="1" customWidth="1"/>
    <col min="11" max="11" width="11.28515625" customWidth="1"/>
    <col min="12" max="12" width="21.140625" customWidth="1"/>
    <col min="13" max="13" width="9.28515625" customWidth="1"/>
    <col min="14" max="16" width="9.42578125" bestFit="1" customWidth="1"/>
    <col min="18" max="18" width="15.7109375" bestFit="1" customWidth="1"/>
  </cols>
  <sheetData>
    <row r="1" spans="1:17" x14ac:dyDescent="0.25">
      <c r="L1" s="17" t="s">
        <v>392</v>
      </c>
      <c r="M1" s="17"/>
      <c r="N1" s="17"/>
      <c r="O1" s="17"/>
      <c r="P1" s="17"/>
    </row>
    <row r="2" spans="1:17" ht="35.25" customHeight="1" x14ac:dyDescent="0.25">
      <c r="L2" s="17"/>
      <c r="M2" s="17"/>
      <c r="N2" s="17"/>
      <c r="O2" s="17"/>
      <c r="P2" s="17"/>
    </row>
    <row r="3" spans="1:17" x14ac:dyDescent="0.25">
      <c r="L3" s="17" t="s">
        <v>387</v>
      </c>
      <c r="M3" s="17"/>
      <c r="N3" s="17"/>
      <c r="O3" s="17"/>
      <c r="P3" s="17"/>
    </row>
    <row r="4" spans="1:17" ht="34.5" customHeight="1" x14ac:dyDescent="0.25">
      <c r="L4" s="17"/>
      <c r="M4" s="17"/>
      <c r="N4" s="17"/>
      <c r="O4" s="17"/>
      <c r="P4" s="17"/>
    </row>
    <row r="5" spans="1:17" ht="14.25" customHeight="1" x14ac:dyDescent="0.25">
      <c r="B5" s="18" t="s">
        <v>388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7" ht="16.5" x14ac:dyDescent="0.25">
      <c r="B6" s="18" t="s">
        <v>389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7" ht="8.25" customHeight="1" x14ac:dyDescent="0.25"/>
    <row r="8" spans="1:17" x14ac:dyDescent="0.25">
      <c r="A8" s="25" t="s">
        <v>0</v>
      </c>
      <c r="B8" s="25" t="s">
        <v>1</v>
      </c>
      <c r="C8" s="25" t="s">
        <v>2</v>
      </c>
      <c r="D8" s="24"/>
      <c r="E8" s="25" t="s">
        <v>368</v>
      </c>
      <c r="F8" s="24"/>
      <c r="G8" s="25" t="s">
        <v>369</v>
      </c>
      <c r="H8" s="24"/>
      <c r="I8" s="25" t="s">
        <v>370</v>
      </c>
      <c r="J8" s="24"/>
      <c r="K8" s="25" t="s">
        <v>371</v>
      </c>
      <c r="L8" s="24"/>
      <c r="M8" s="25" t="s">
        <v>372</v>
      </c>
      <c r="N8" s="24"/>
      <c r="O8" s="25" t="s">
        <v>373</v>
      </c>
      <c r="P8" s="24"/>
    </row>
    <row r="9" spans="1:17" ht="115.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7" x14ac:dyDescent="0.25">
      <c r="A10" s="24"/>
      <c r="B10" s="24"/>
      <c r="C10" s="23" t="s">
        <v>374</v>
      </c>
      <c r="D10" s="23" t="s">
        <v>375</v>
      </c>
      <c r="E10" s="23" t="s">
        <v>376</v>
      </c>
      <c r="F10" s="23" t="s">
        <v>375</v>
      </c>
      <c r="G10" s="23" t="s">
        <v>376</v>
      </c>
      <c r="H10" s="23" t="s">
        <v>375</v>
      </c>
      <c r="I10" s="23" t="s">
        <v>376</v>
      </c>
      <c r="J10" s="23" t="s">
        <v>375</v>
      </c>
      <c r="K10" s="23" t="s">
        <v>376</v>
      </c>
      <c r="L10" s="23" t="s">
        <v>375</v>
      </c>
      <c r="M10" s="23" t="s">
        <v>376</v>
      </c>
      <c r="N10" s="23" t="s">
        <v>375</v>
      </c>
      <c r="O10" s="23" t="s">
        <v>376</v>
      </c>
      <c r="P10" s="23" t="s">
        <v>375</v>
      </c>
    </row>
    <row r="11" spans="1:17" ht="94.5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7" ht="18.75" x14ac:dyDescent="0.25">
      <c r="A12" s="7"/>
      <c r="B12" s="7"/>
      <c r="C12" s="8" t="s">
        <v>377</v>
      </c>
      <c r="D12" s="8" t="s">
        <v>3</v>
      </c>
      <c r="E12" s="8" t="s">
        <v>377</v>
      </c>
      <c r="F12" s="8" t="s">
        <v>3</v>
      </c>
      <c r="G12" s="8" t="s">
        <v>377</v>
      </c>
      <c r="H12" s="8" t="s">
        <v>3</v>
      </c>
      <c r="I12" s="8" t="s">
        <v>377</v>
      </c>
      <c r="J12" s="8" t="s">
        <v>3</v>
      </c>
      <c r="K12" s="8" t="s">
        <v>377</v>
      </c>
      <c r="L12" s="8" t="s">
        <v>3</v>
      </c>
      <c r="M12" s="8" t="s">
        <v>377</v>
      </c>
      <c r="N12" s="8" t="s">
        <v>3</v>
      </c>
      <c r="O12" s="8" t="s">
        <v>377</v>
      </c>
      <c r="P12" s="8" t="s">
        <v>3</v>
      </c>
    </row>
    <row r="13" spans="1:17" ht="18.75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</row>
    <row r="14" spans="1:17" ht="18" customHeight="1" x14ac:dyDescent="0.3">
      <c r="A14" s="21" t="s">
        <v>378</v>
      </c>
      <c r="B14" s="22"/>
      <c r="C14" s="11">
        <f>C17+C115+C176+C280</f>
        <v>113213.75999999997</v>
      </c>
      <c r="D14" s="11">
        <f t="shared" ref="D14:P14" si="0">D17+D115+D176+D280</f>
        <v>3781345790.5</v>
      </c>
      <c r="E14" s="11">
        <f>E17+E115+E176+E280</f>
        <v>110436.76999999996</v>
      </c>
      <c r="F14" s="11">
        <f t="shared" si="0"/>
        <v>3699515732.5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1">
        <f t="shared" si="0"/>
        <v>0</v>
      </c>
      <c r="K14" s="11">
        <f>K17+K115+K176+K280</f>
        <v>2776.99</v>
      </c>
      <c r="L14" s="11">
        <f>L17+L115+L176+L280</f>
        <v>81830058</v>
      </c>
      <c r="M14" s="11">
        <f t="shared" si="0"/>
        <v>0</v>
      </c>
      <c r="N14" s="11">
        <f t="shared" si="0"/>
        <v>0</v>
      </c>
      <c r="O14" s="11">
        <f t="shared" si="0"/>
        <v>0</v>
      </c>
      <c r="P14" s="11">
        <f t="shared" si="0"/>
        <v>0</v>
      </c>
      <c r="Q14" s="12"/>
    </row>
    <row r="15" spans="1:17" ht="32.25" customHeight="1" x14ac:dyDescent="0.3">
      <c r="A15" s="21" t="s">
        <v>379</v>
      </c>
      <c r="B15" s="22"/>
      <c r="C15" s="11">
        <v>113213.75999999997</v>
      </c>
      <c r="D15" s="11">
        <v>3781345790.5</v>
      </c>
      <c r="E15" s="11">
        <v>110436.76999999996</v>
      </c>
      <c r="F15" s="11">
        <v>3699515732.5</v>
      </c>
      <c r="G15" s="11">
        <v>0</v>
      </c>
      <c r="H15" s="11">
        <v>0</v>
      </c>
      <c r="I15" s="11">
        <v>0</v>
      </c>
      <c r="J15" s="11">
        <v>0</v>
      </c>
      <c r="K15" s="11">
        <v>2776.99</v>
      </c>
      <c r="L15" s="11">
        <v>81830058</v>
      </c>
      <c r="M15" s="11">
        <v>0</v>
      </c>
      <c r="N15" s="11">
        <v>0</v>
      </c>
      <c r="O15" s="11">
        <v>0</v>
      </c>
      <c r="P15" s="11">
        <v>0</v>
      </c>
      <c r="Q15" s="12"/>
    </row>
    <row r="16" spans="1:17" ht="27.75" customHeight="1" x14ac:dyDescent="0.3">
      <c r="A16" s="21" t="s">
        <v>380</v>
      </c>
      <c r="B16" s="22"/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2"/>
    </row>
    <row r="17" spans="1:17" ht="15.75" customHeight="1" x14ac:dyDescent="0.3">
      <c r="A17" s="19" t="s">
        <v>4</v>
      </c>
      <c r="B17" s="20"/>
      <c r="C17" s="11">
        <f>SUM(C20:C113)</f>
        <v>32973.919999999998</v>
      </c>
      <c r="D17" s="11">
        <f t="shared" ref="D17:F17" si="1">SUM(D20:D113)</f>
        <v>972070169</v>
      </c>
      <c r="E17" s="11">
        <f t="shared" si="1"/>
        <v>32973.919999999998</v>
      </c>
      <c r="F17" s="11">
        <f t="shared" si="1"/>
        <v>972070169</v>
      </c>
      <c r="G17" s="11">
        <f t="shared" ref="G17:P17" si="2">SUM(G20:G112)</f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1">
        <f t="shared" si="2"/>
        <v>0</v>
      </c>
      <c r="Q17" s="12"/>
    </row>
    <row r="18" spans="1:17" ht="15.75" customHeight="1" x14ac:dyDescent="0.3">
      <c r="A18" s="21" t="s">
        <v>5</v>
      </c>
      <c r="B18" s="22"/>
      <c r="C18" s="11">
        <v>32973.919999999998</v>
      </c>
      <c r="D18" s="11">
        <v>972070169</v>
      </c>
      <c r="E18" s="11">
        <v>32973.919999999998</v>
      </c>
      <c r="F18" s="11">
        <v>972070169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2"/>
    </row>
    <row r="19" spans="1:17" ht="15.75" customHeight="1" x14ac:dyDescent="0.3">
      <c r="A19" s="21" t="s">
        <v>381</v>
      </c>
      <c r="B19" s="22"/>
      <c r="C19" s="11">
        <v>32973.919999999998</v>
      </c>
      <c r="D19" s="11">
        <v>972070169</v>
      </c>
      <c r="E19" s="11">
        <v>32973.919999999998</v>
      </c>
      <c r="F19" s="11">
        <v>972070169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2"/>
    </row>
    <row r="20" spans="1:17" ht="16.5" customHeight="1" x14ac:dyDescent="0.3">
      <c r="A20" s="10">
        <v>1</v>
      </c>
      <c r="B20" s="4" t="s">
        <v>6</v>
      </c>
      <c r="C20" s="1">
        <v>79</v>
      </c>
      <c r="D20" s="2">
        <v>2309564</v>
      </c>
      <c r="E20" s="1">
        <v>79</v>
      </c>
      <c r="F20" s="2">
        <v>2309564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1:17" ht="16.5" customHeight="1" x14ac:dyDescent="0.3">
      <c r="A21" s="10">
        <v>2</v>
      </c>
      <c r="B21" s="4" t="s">
        <v>7</v>
      </c>
      <c r="C21" s="1">
        <v>1682.87</v>
      </c>
      <c r="D21" s="2">
        <v>48268852</v>
      </c>
      <c r="E21" s="1">
        <v>1682.87</v>
      </c>
      <c r="F21" s="2">
        <v>48268852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1:17" ht="16.5" customHeight="1" x14ac:dyDescent="0.3">
      <c r="A22" s="10">
        <v>3</v>
      </c>
      <c r="B22" s="4" t="s">
        <v>8</v>
      </c>
      <c r="C22" s="1">
        <v>289.3</v>
      </c>
      <c r="D22" s="2">
        <v>8229111</v>
      </c>
      <c r="E22" s="1">
        <v>289.3</v>
      </c>
      <c r="F22" s="2">
        <v>8229111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ht="16.5" customHeight="1" x14ac:dyDescent="0.3">
      <c r="A23" s="10">
        <v>4</v>
      </c>
      <c r="B23" s="4" t="s">
        <v>9</v>
      </c>
      <c r="C23" s="1">
        <v>309.42</v>
      </c>
      <c r="D23" s="2">
        <v>9427140</v>
      </c>
      <c r="E23" s="1">
        <v>309.42</v>
      </c>
      <c r="F23" s="2">
        <v>9427140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ht="16.5" customHeight="1" x14ac:dyDescent="0.3">
      <c r="A24" s="10">
        <v>5</v>
      </c>
      <c r="B24" s="4" t="s">
        <v>10</v>
      </c>
      <c r="C24" s="1">
        <v>363.15</v>
      </c>
      <c r="D24" s="2">
        <v>10715072</v>
      </c>
      <c r="E24" s="1">
        <v>363.15</v>
      </c>
      <c r="F24" s="2">
        <v>10715072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ht="16.5" customHeight="1" x14ac:dyDescent="0.3">
      <c r="A25" s="10">
        <v>6</v>
      </c>
      <c r="B25" s="4" t="s">
        <v>11</v>
      </c>
      <c r="C25" s="1">
        <v>298</v>
      </c>
      <c r="D25" s="2">
        <v>8955166</v>
      </c>
      <c r="E25" s="1">
        <v>298</v>
      </c>
      <c r="F25" s="2">
        <v>8955166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ht="16.5" customHeight="1" x14ac:dyDescent="0.3">
      <c r="A26" s="10">
        <v>7</v>
      </c>
      <c r="B26" s="4" t="s">
        <v>12</v>
      </c>
      <c r="C26" s="1">
        <v>351.45</v>
      </c>
      <c r="D26" s="2">
        <v>10760814</v>
      </c>
      <c r="E26" s="1">
        <v>351.45</v>
      </c>
      <c r="F26" s="2">
        <v>10760814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ht="16.5" customHeight="1" x14ac:dyDescent="0.3">
      <c r="A27" s="10">
        <v>8</v>
      </c>
      <c r="B27" s="4" t="s">
        <v>13</v>
      </c>
      <c r="C27" s="1">
        <v>352.1</v>
      </c>
      <c r="D27" s="2">
        <v>10230288</v>
      </c>
      <c r="E27" s="1">
        <v>352.1</v>
      </c>
      <c r="F27" s="2">
        <v>10230288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ht="16.5" customHeight="1" x14ac:dyDescent="0.3">
      <c r="A28" s="10">
        <v>9</v>
      </c>
      <c r="B28" s="4" t="s">
        <v>14</v>
      </c>
      <c r="C28" s="1">
        <v>311.10000000000002</v>
      </c>
      <c r="D28" s="2">
        <v>8497449</v>
      </c>
      <c r="E28" s="1">
        <v>311.10000000000002</v>
      </c>
      <c r="F28" s="2">
        <v>8497449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ht="16.5" customHeight="1" x14ac:dyDescent="0.3">
      <c r="A29" s="10">
        <v>10</v>
      </c>
      <c r="B29" s="4" t="s">
        <v>15</v>
      </c>
      <c r="C29" s="1">
        <v>154.19999999999999</v>
      </c>
      <c r="D29" s="2">
        <v>3859152</v>
      </c>
      <c r="E29" s="1">
        <v>154.19999999999999</v>
      </c>
      <c r="F29" s="2">
        <v>3859152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ht="16.5" customHeight="1" x14ac:dyDescent="0.3">
      <c r="A30" s="10">
        <v>11</v>
      </c>
      <c r="B30" s="4" t="s">
        <v>16</v>
      </c>
      <c r="C30" s="1">
        <v>252.1</v>
      </c>
      <c r="D30" s="2">
        <v>7319421</v>
      </c>
      <c r="E30" s="1">
        <v>252.1</v>
      </c>
      <c r="F30" s="2">
        <v>7319421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ht="16.5" customHeight="1" x14ac:dyDescent="0.3">
      <c r="A31" s="10">
        <v>12</v>
      </c>
      <c r="B31" s="4" t="s">
        <v>17</v>
      </c>
      <c r="C31" s="1">
        <v>356.4</v>
      </c>
      <c r="D31" s="2">
        <v>10314770</v>
      </c>
      <c r="E31" s="1">
        <v>356.4</v>
      </c>
      <c r="F31" s="2">
        <v>10314770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ht="16.5" customHeight="1" x14ac:dyDescent="0.3">
      <c r="A32" s="10">
        <v>13</v>
      </c>
      <c r="B32" s="4" t="s">
        <v>18</v>
      </c>
      <c r="C32" s="1">
        <v>615.20000000000005</v>
      </c>
      <c r="D32" s="2">
        <v>17740920</v>
      </c>
      <c r="E32" s="1">
        <v>615.20000000000005</v>
      </c>
      <c r="F32" s="2">
        <v>17740920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6" ht="16.5" customHeight="1" x14ac:dyDescent="0.3">
      <c r="A33" s="10">
        <v>14</v>
      </c>
      <c r="B33" s="4" t="s">
        <v>19</v>
      </c>
      <c r="C33" s="1">
        <v>556.29999999999995</v>
      </c>
      <c r="D33" s="2">
        <v>16436543</v>
      </c>
      <c r="E33" s="1">
        <v>556.29999999999995</v>
      </c>
      <c r="F33" s="2">
        <v>16436543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ht="16.5" customHeight="1" x14ac:dyDescent="0.3">
      <c r="A34" s="10">
        <v>15</v>
      </c>
      <c r="B34" s="4" t="s">
        <v>20</v>
      </c>
      <c r="C34" s="1">
        <v>620.47</v>
      </c>
      <c r="D34" s="2">
        <v>18324397</v>
      </c>
      <c r="E34" s="1">
        <v>620.47</v>
      </c>
      <c r="F34" s="2">
        <v>18324397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6" ht="16.5" customHeight="1" x14ac:dyDescent="0.3">
      <c r="A35" s="10">
        <v>16</v>
      </c>
      <c r="B35" s="4" t="s">
        <v>21</v>
      </c>
      <c r="C35" s="1">
        <v>236.69</v>
      </c>
      <c r="D35" s="2">
        <v>7500012</v>
      </c>
      <c r="E35" s="1">
        <v>236.69</v>
      </c>
      <c r="F35" s="2">
        <v>7500012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6" ht="16.5" customHeight="1" x14ac:dyDescent="0.3">
      <c r="A36" s="10">
        <v>17</v>
      </c>
      <c r="B36" s="4" t="s">
        <v>22</v>
      </c>
      <c r="C36" s="1">
        <v>476.4</v>
      </c>
      <c r="D36" s="2">
        <v>13568793</v>
      </c>
      <c r="E36" s="1">
        <v>476.4</v>
      </c>
      <c r="F36" s="2">
        <v>13568793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</row>
    <row r="37" spans="1:16" ht="16.5" customHeight="1" x14ac:dyDescent="0.3">
      <c r="A37" s="10">
        <v>18</v>
      </c>
      <c r="B37" s="4" t="s">
        <v>23</v>
      </c>
      <c r="C37" s="1">
        <v>202.8</v>
      </c>
      <c r="D37" s="2">
        <v>5884573</v>
      </c>
      <c r="E37" s="1">
        <v>202.8</v>
      </c>
      <c r="F37" s="2">
        <v>5884573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</row>
    <row r="38" spans="1:16" ht="16.5" customHeight="1" x14ac:dyDescent="0.3">
      <c r="A38" s="10">
        <v>19</v>
      </c>
      <c r="B38" s="4" t="s">
        <v>24</v>
      </c>
      <c r="C38" s="1">
        <v>195.3</v>
      </c>
      <c r="D38" s="2">
        <v>5729438</v>
      </c>
      <c r="E38" s="1">
        <v>195.3</v>
      </c>
      <c r="F38" s="2">
        <v>5729438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</row>
    <row r="39" spans="1:16" ht="16.5" customHeight="1" x14ac:dyDescent="0.3">
      <c r="A39" s="10">
        <v>20</v>
      </c>
      <c r="B39" s="4" t="s">
        <v>25</v>
      </c>
      <c r="C39" s="1">
        <v>443.3</v>
      </c>
      <c r="D39" s="2">
        <v>12445222</v>
      </c>
      <c r="E39" s="1">
        <v>443.3</v>
      </c>
      <c r="F39" s="2">
        <v>12445222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ht="16.5" customHeight="1" x14ac:dyDescent="0.3">
      <c r="A40" s="10">
        <v>21</v>
      </c>
      <c r="B40" s="4" t="s">
        <v>26</v>
      </c>
      <c r="C40" s="1">
        <v>633.29999999999995</v>
      </c>
      <c r="D40" s="2">
        <v>18379236</v>
      </c>
      <c r="E40" s="1">
        <v>633.29999999999995</v>
      </c>
      <c r="F40" s="2">
        <v>18379236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6" ht="16.5" customHeight="1" x14ac:dyDescent="0.3">
      <c r="A41" s="10">
        <v>22</v>
      </c>
      <c r="B41" s="4" t="s">
        <v>27</v>
      </c>
      <c r="C41" s="1">
        <v>115.2</v>
      </c>
      <c r="D41" s="2">
        <v>4036184</v>
      </c>
      <c r="E41" s="1">
        <v>115.2</v>
      </c>
      <c r="F41" s="2">
        <v>4036184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6" ht="16.5" customHeight="1" x14ac:dyDescent="0.3">
      <c r="A42" s="10">
        <v>23</v>
      </c>
      <c r="B42" s="4" t="s">
        <v>28</v>
      </c>
      <c r="C42" s="1">
        <v>491.4</v>
      </c>
      <c r="D42" s="2">
        <v>13593267</v>
      </c>
      <c r="E42" s="1">
        <v>491.4</v>
      </c>
      <c r="F42" s="2">
        <v>13593267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6" ht="16.5" customHeight="1" x14ac:dyDescent="0.3">
      <c r="A43" s="10">
        <v>24</v>
      </c>
      <c r="B43" s="4" t="s">
        <v>29</v>
      </c>
      <c r="C43" s="1">
        <v>195</v>
      </c>
      <c r="D43" s="2">
        <v>5712582</v>
      </c>
      <c r="E43" s="1">
        <v>195</v>
      </c>
      <c r="F43" s="2">
        <v>5712582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6" ht="16.5" customHeight="1" x14ac:dyDescent="0.3">
      <c r="A44" s="10">
        <v>25</v>
      </c>
      <c r="B44" s="4" t="s">
        <v>30</v>
      </c>
      <c r="C44" s="1">
        <v>19.7</v>
      </c>
      <c r="D44" s="2">
        <v>684514</v>
      </c>
      <c r="E44" s="1">
        <v>19.7</v>
      </c>
      <c r="F44" s="2">
        <v>684514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6" ht="16.5" customHeight="1" x14ac:dyDescent="0.3">
      <c r="A45" s="10">
        <v>26</v>
      </c>
      <c r="B45" s="4" t="s">
        <v>31</v>
      </c>
      <c r="C45" s="1">
        <v>986.95</v>
      </c>
      <c r="D45" s="2">
        <v>29039459</v>
      </c>
      <c r="E45" s="1">
        <v>986.95</v>
      </c>
      <c r="F45" s="2">
        <v>29039459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6" ht="16.5" customHeight="1" x14ac:dyDescent="0.3">
      <c r="A46" s="10">
        <v>27</v>
      </c>
      <c r="B46" s="4" t="s">
        <v>32</v>
      </c>
      <c r="C46" s="1">
        <v>204.8</v>
      </c>
      <c r="D46" s="2">
        <v>5896522</v>
      </c>
      <c r="E46" s="1">
        <v>204.8</v>
      </c>
      <c r="F46" s="2">
        <v>5896522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6" ht="16.5" customHeight="1" x14ac:dyDescent="0.3">
      <c r="A47" s="10">
        <v>28</v>
      </c>
      <c r="B47" s="4" t="s">
        <v>33</v>
      </c>
      <c r="C47" s="1">
        <v>268.10000000000002</v>
      </c>
      <c r="D47" s="2">
        <v>7487302</v>
      </c>
      <c r="E47" s="1">
        <v>268.10000000000002</v>
      </c>
      <c r="F47" s="2">
        <v>7487302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6" ht="16.5" customHeight="1" x14ac:dyDescent="0.3">
      <c r="A48" s="10">
        <v>29</v>
      </c>
      <c r="B48" s="4" t="s">
        <v>34</v>
      </c>
      <c r="C48" s="1">
        <v>184.7</v>
      </c>
      <c r="D48" s="2">
        <v>5197481</v>
      </c>
      <c r="E48" s="1">
        <v>184.7</v>
      </c>
      <c r="F48" s="2">
        <v>5197481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ht="16.5" customHeight="1" x14ac:dyDescent="0.3">
      <c r="A49" s="10">
        <v>30</v>
      </c>
      <c r="B49" s="4" t="s">
        <v>35</v>
      </c>
      <c r="C49" s="1">
        <v>548.20000000000005</v>
      </c>
      <c r="D49" s="2">
        <v>15903376</v>
      </c>
      <c r="E49" s="1">
        <v>548.20000000000005</v>
      </c>
      <c r="F49" s="2">
        <v>15903376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ht="16.5" customHeight="1" x14ac:dyDescent="0.3">
      <c r="A50" s="10">
        <v>31</v>
      </c>
      <c r="B50" s="4" t="s">
        <v>36</v>
      </c>
      <c r="C50" s="1">
        <v>2151.3000000000002</v>
      </c>
      <c r="D50" s="2">
        <v>67382432</v>
      </c>
      <c r="E50" s="1">
        <v>2151.3000000000002</v>
      </c>
      <c r="F50" s="2">
        <v>67382432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ht="16.5" customHeight="1" x14ac:dyDescent="0.3">
      <c r="A51" s="10">
        <v>32</v>
      </c>
      <c r="B51" s="4" t="s">
        <v>37</v>
      </c>
      <c r="C51" s="1">
        <v>273.11</v>
      </c>
      <c r="D51" s="2">
        <v>8238715</v>
      </c>
      <c r="E51" s="1">
        <v>273.11</v>
      </c>
      <c r="F51" s="2">
        <v>8238715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ht="16.5" customHeight="1" x14ac:dyDescent="0.3">
      <c r="A52" s="10">
        <v>33</v>
      </c>
      <c r="B52" s="4" t="s">
        <v>38</v>
      </c>
      <c r="C52" s="1">
        <v>265.2</v>
      </c>
      <c r="D52" s="2">
        <v>7844998</v>
      </c>
      <c r="E52" s="1">
        <v>265.2</v>
      </c>
      <c r="F52" s="2">
        <v>7844998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ht="16.5" customHeight="1" x14ac:dyDescent="0.3">
      <c r="A53" s="10">
        <v>34</v>
      </c>
      <c r="B53" s="4" t="s">
        <v>39</v>
      </c>
      <c r="C53" s="1">
        <v>127</v>
      </c>
      <c r="D53" s="2">
        <v>3890273</v>
      </c>
      <c r="E53" s="1">
        <v>127</v>
      </c>
      <c r="F53" s="2">
        <v>3890273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  <row r="54" spans="1:16" ht="16.5" customHeight="1" x14ac:dyDescent="0.3">
      <c r="A54" s="10">
        <v>35</v>
      </c>
      <c r="B54" s="4" t="s">
        <v>40</v>
      </c>
      <c r="C54" s="1">
        <v>420.7</v>
      </c>
      <c r="D54" s="2">
        <v>12322247</v>
      </c>
      <c r="E54" s="1">
        <v>420.7</v>
      </c>
      <c r="F54" s="2">
        <v>12322247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</row>
    <row r="55" spans="1:16" ht="16.5" customHeight="1" x14ac:dyDescent="0.3">
      <c r="A55" s="10">
        <v>36</v>
      </c>
      <c r="B55" s="4" t="s">
        <v>41</v>
      </c>
      <c r="C55" s="1">
        <v>127.8</v>
      </c>
      <c r="D55" s="2">
        <v>3981764</v>
      </c>
      <c r="E55" s="1">
        <v>127.8</v>
      </c>
      <c r="F55" s="2">
        <v>3981764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</row>
    <row r="56" spans="1:16" ht="16.5" customHeight="1" x14ac:dyDescent="0.3">
      <c r="A56" s="10">
        <v>37</v>
      </c>
      <c r="B56" s="4" t="s">
        <v>42</v>
      </c>
      <c r="C56" s="1">
        <v>146</v>
      </c>
      <c r="D56" s="2">
        <v>4236442</v>
      </c>
      <c r="E56" s="1">
        <v>146</v>
      </c>
      <c r="F56" s="2">
        <v>4236442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</row>
    <row r="57" spans="1:16" ht="16.5" customHeight="1" x14ac:dyDescent="0.3">
      <c r="A57" s="10">
        <v>38</v>
      </c>
      <c r="B57" s="4" t="s">
        <v>43</v>
      </c>
      <c r="C57" s="1">
        <v>710.36</v>
      </c>
      <c r="D57" s="2">
        <v>21787193</v>
      </c>
      <c r="E57" s="1">
        <v>710.36</v>
      </c>
      <c r="F57" s="2">
        <v>21787193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</row>
    <row r="58" spans="1:16" ht="16.5" customHeight="1" x14ac:dyDescent="0.3">
      <c r="A58" s="10">
        <v>39</v>
      </c>
      <c r="B58" s="4" t="s">
        <v>44</v>
      </c>
      <c r="C58" s="1">
        <v>700.06</v>
      </c>
      <c r="D58" s="2">
        <v>20151625</v>
      </c>
      <c r="E58" s="1">
        <v>700.06</v>
      </c>
      <c r="F58" s="2">
        <v>20151625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</row>
    <row r="59" spans="1:16" ht="16.5" customHeight="1" x14ac:dyDescent="0.3">
      <c r="A59" s="10">
        <v>40</v>
      </c>
      <c r="B59" s="4" t="s">
        <v>45</v>
      </c>
      <c r="C59" s="1">
        <v>15.5</v>
      </c>
      <c r="D59" s="2">
        <v>751887</v>
      </c>
      <c r="E59" s="1">
        <v>15.5</v>
      </c>
      <c r="F59" s="2">
        <v>751887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</row>
    <row r="60" spans="1:16" ht="16.5" customHeight="1" x14ac:dyDescent="0.3">
      <c r="A60" s="10">
        <v>41</v>
      </c>
      <c r="B60" s="4" t="s">
        <v>46</v>
      </c>
      <c r="C60" s="1">
        <v>311.2</v>
      </c>
      <c r="D60" s="2">
        <v>9082188</v>
      </c>
      <c r="E60" s="1">
        <v>311.2</v>
      </c>
      <c r="F60" s="2">
        <v>9082188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</row>
    <row r="61" spans="1:16" ht="16.5" customHeight="1" x14ac:dyDescent="0.3">
      <c r="A61" s="10">
        <v>42</v>
      </c>
      <c r="B61" s="4" t="s">
        <v>47</v>
      </c>
      <c r="C61" s="1">
        <v>342.4</v>
      </c>
      <c r="D61" s="2">
        <v>10351686</v>
      </c>
      <c r="E61" s="1">
        <v>342.4</v>
      </c>
      <c r="F61" s="2">
        <v>10351686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</row>
    <row r="62" spans="1:16" ht="16.5" customHeight="1" x14ac:dyDescent="0.3">
      <c r="A62" s="10">
        <v>43</v>
      </c>
      <c r="B62" s="4" t="s">
        <v>48</v>
      </c>
      <c r="C62" s="1">
        <v>375.6</v>
      </c>
      <c r="D62" s="2">
        <v>10708564</v>
      </c>
      <c r="E62" s="1">
        <v>375.6</v>
      </c>
      <c r="F62" s="2">
        <v>10708564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</row>
    <row r="63" spans="1:16" ht="16.5" customHeight="1" x14ac:dyDescent="0.3">
      <c r="A63" s="10">
        <v>44</v>
      </c>
      <c r="B63" s="4" t="s">
        <v>49</v>
      </c>
      <c r="C63" s="1">
        <v>397.93</v>
      </c>
      <c r="D63" s="2">
        <v>12189808</v>
      </c>
      <c r="E63" s="1">
        <v>397.93</v>
      </c>
      <c r="F63" s="2">
        <v>12189808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</row>
    <row r="64" spans="1:16" ht="16.5" customHeight="1" x14ac:dyDescent="0.3">
      <c r="A64" s="10">
        <v>45</v>
      </c>
      <c r="B64" s="4" t="s">
        <v>50</v>
      </c>
      <c r="C64" s="1">
        <v>396.1</v>
      </c>
      <c r="D64" s="2">
        <v>11157044</v>
      </c>
      <c r="E64" s="1">
        <v>396.1</v>
      </c>
      <c r="F64" s="2">
        <v>11157044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</row>
    <row r="65" spans="1:16" ht="16.5" customHeight="1" x14ac:dyDescent="0.3">
      <c r="A65" s="10">
        <v>46</v>
      </c>
      <c r="B65" s="4" t="s">
        <v>51</v>
      </c>
      <c r="C65" s="1">
        <v>392.3</v>
      </c>
      <c r="D65" s="2">
        <v>12472196</v>
      </c>
      <c r="E65" s="1">
        <v>392.3</v>
      </c>
      <c r="F65" s="2">
        <v>12472196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</row>
    <row r="66" spans="1:16" ht="16.5" customHeight="1" x14ac:dyDescent="0.3">
      <c r="A66" s="10">
        <v>47</v>
      </c>
      <c r="B66" s="4" t="s">
        <v>52</v>
      </c>
      <c r="C66" s="1">
        <v>387.1</v>
      </c>
      <c r="D66" s="2">
        <v>11607869</v>
      </c>
      <c r="E66" s="1">
        <v>387.1</v>
      </c>
      <c r="F66" s="2">
        <v>11607869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</row>
    <row r="67" spans="1:16" ht="16.5" customHeight="1" x14ac:dyDescent="0.3">
      <c r="A67" s="10">
        <v>48</v>
      </c>
      <c r="B67" s="4" t="s">
        <v>53</v>
      </c>
      <c r="C67" s="1">
        <v>402.2</v>
      </c>
      <c r="D67" s="2">
        <v>11599015</v>
      </c>
      <c r="E67" s="1">
        <v>402.2</v>
      </c>
      <c r="F67" s="2">
        <v>11599015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</row>
    <row r="68" spans="1:16" ht="16.5" customHeight="1" x14ac:dyDescent="0.3">
      <c r="A68" s="10">
        <v>49</v>
      </c>
      <c r="B68" s="4" t="s">
        <v>54</v>
      </c>
      <c r="C68" s="1">
        <v>336.9</v>
      </c>
      <c r="D68" s="2">
        <v>9615542</v>
      </c>
      <c r="E68" s="1">
        <v>336.9</v>
      </c>
      <c r="F68" s="2">
        <v>9615542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</row>
    <row r="69" spans="1:16" ht="16.5" customHeight="1" x14ac:dyDescent="0.3">
      <c r="A69" s="10">
        <v>50</v>
      </c>
      <c r="B69" s="4" t="s">
        <v>55</v>
      </c>
      <c r="C69" s="1">
        <v>398.9</v>
      </c>
      <c r="D69" s="2">
        <v>11836173</v>
      </c>
      <c r="E69" s="1">
        <v>398.9</v>
      </c>
      <c r="F69" s="2">
        <v>11836173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</row>
    <row r="70" spans="1:16" ht="16.5" customHeight="1" x14ac:dyDescent="0.3">
      <c r="A70" s="10">
        <v>51</v>
      </c>
      <c r="B70" s="4" t="s">
        <v>56</v>
      </c>
      <c r="C70" s="1">
        <v>397.98</v>
      </c>
      <c r="D70" s="2">
        <v>11876602</v>
      </c>
      <c r="E70" s="1">
        <v>397.98</v>
      </c>
      <c r="F70" s="2">
        <v>11876602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</row>
    <row r="71" spans="1:16" ht="16.5" customHeight="1" x14ac:dyDescent="0.3">
      <c r="A71" s="10">
        <v>52</v>
      </c>
      <c r="B71" s="4" t="s">
        <v>57</v>
      </c>
      <c r="C71" s="1">
        <v>154</v>
      </c>
      <c r="D71" s="2">
        <v>4521925</v>
      </c>
      <c r="E71" s="1">
        <v>154</v>
      </c>
      <c r="F71" s="2">
        <v>4521925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</row>
    <row r="72" spans="1:16" ht="16.5" customHeight="1" x14ac:dyDescent="0.3">
      <c r="A72" s="10">
        <v>53</v>
      </c>
      <c r="B72" s="4" t="s">
        <v>58</v>
      </c>
      <c r="C72" s="1">
        <v>250.4</v>
      </c>
      <c r="D72" s="2">
        <v>7260968</v>
      </c>
      <c r="E72" s="1">
        <v>250.4</v>
      </c>
      <c r="F72" s="2">
        <v>7260968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</row>
    <row r="73" spans="1:16" ht="16.5" customHeight="1" x14ac:dyDescent="0.3">
      <c r="A73" s="10">
        <v>54</v>
      </c>
      <c r="B73" s="4" t="s">
        <v>59</v>
      </c>
      <c r="C73" s="1">
        <v>387.1</v>
      </c>
      <c r="D73" s="2">
        <v>11658301</v>
      </c>
      <c r="E73" s="1">
        <v>387.1</v>
      </c>
      <c r="F73" s="2">
        <v>11658301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</row>
    <row r="74" spans="1:16" ht="16.5" customHeight="1" x14ac:dyDescent="0.3">
      <c r="A74" s="10">
        <v>55</v>
      </c>
      <c r="B74" s="4" t="s">
        <v>60</v>
      </c>
      <c r="C74" s="1">
        <v>421.3</v>
      </c>
      <c r="D74" s="2">
        <v>12269869</v>
      </c>
      <c r="E74" s="1">
        <v>421.3</v>
      </c>
      <c r="F74" s="2">
        <v>12269869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</row>
    <row r="75" spans="1:16" ht="16.5" customHeight="1" x14ac:dyDescent="0.3">
      <c r="A75" s="10">
        <v>56</v>
      </c>
      <c r="B75" s="4" t="s">
        <v>61</v>
      </c>
      <c r="C75" s="1">
        <v>86.86</v>
      </c>
      <c r="D75" s="2">
        <v>2760240</v>
      </c>
      <c r="E75" s="1">
        <v>86.86</v>
      </c>
      <c r="F75" s="2">
        <v>2760240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</row>
    <row r="76" spans="1:16" ht="16.5" customHeight="1" x14ac:dyDescent="0.3">
      <c r="A76" s="10">
        <v>57</v>
      </c>
      <c r="B76" s="4" t="s">
        <v>62</v>
      </c>
      <c r="C76" s="1">
        <v>319</v>
      </c>
      <c r="D76" s="2">
        <v>10028036</v>
      </c>
      <c r="E76" s="1">
        <v>319</v>
      </c>
      <c r="F76" s="2">
        <v>10028036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</row>
    <row r="77" spans="1:16" ht="16.5" customHeight="1" x14ac:dyDescent="0.3">
      <c r="A77" s="10">
        <v>58</v>
      </c>
      <c r="B77" s="4" t="s">
        <v>63</v>
      </c>
      <c r="C77" s="1">
        <v>327.7</v>
      </c>
      <c r="D77" s="2">
        <v>9630466</v>
      </c>
      <c r="E77" s="1">
        <v>327.7</v>
      </c>
      <c r="F77" s="2">
        <v>9630466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</row>
    <row r="78" spans="1:16" ht="16.5" customHeight="1" x14ac:dyDescent="0.3">
      <c r="A78" s="10">
        <v>59</v>
      </c>
      <c r="B78" s="4" t="s">
        <v>64</v>
      </c>
      <c r="C78" s="1">
        <v>541.20000000000005</v>
      </c>
      <c r="D78" s="2">
        <v>15895496</v>
      </c>
      <c r="E78" s="1">
        <v>541.20000000000005</v>
      </c>
      <c r="F78" s="2">
        <v>15895496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</row>
    <row r="79" spans="1:16" ht="16.5" customHeight="1" x14ac:dyDescent="0.3">
      <c r="A79" s="10">
        <v>60</v>
      </c>
      <c r="B79" s="4" t="s">
        <v>65</v>
      </c>
      <c r="C79" s="1">
        <v>509.6</v>
      </c>
      <c r="D79" s="2">
        <v>14852352</v>
      </c>
      <c r="E79" s="1">
        <v>509.6</v>
      </c>
      <c r="F79" s="2">
        <v>14852352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</row>
    <row r="80" spans="1:16" ht="16.5" customHeight="1" x14ac:dyDescent="0.3">
      <c r="A80" s="10">
        <v>61</v>
      </c>
      <c r="B80" s="4" t="s">
        <v>66</v>
      </c>
      <c r="C80" s="1">
        <v>851.91</v>
      </c>
      <c r="D80" s="2">
        <v>23602267</v>
      </c>
      <c r="E80" s="1">
        <v>851.91</v>
      </c>
      <c r="F80" s="2">
        <v>23602267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</row>
    <row r="81" spans="1:16" ht="16.5" customHeight="1" x14ac:dyDescent="0.3">
      <c r="A81" s="10">
        <v>62</v>
      </c>
      <c r="B81" s="4" t="s">
        <v>67</v>
      </c>
      <c r="C81" s="1">
        <v>96.7</v>
      </c>
      <c r="D81" s="2">
        <v>2903373</v>
      </c>
      <c r="E81" s="1">
        <v>96.7</v>
      </c>
      <c r="F81" s="2">
        <v>2903373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</row>
    <row r="82" spans="1:16" ht="16.5" customHeight="1" x14ac:dyDescent="0.3">
      <c r="A82" s="10">
        <v>63</v>
      </c>
      <c r="B82" s="4" t="s">
        <v>68</v>
      </c>
      <c r="C82" s="1">
        <v>136.6</v>
      </c>
      <c r="D82" s="2">
        <v>4096306</v>
      </c>
      <c r="E82" s="1">
        <v>136.6</v>
      </c>
      <c r="F82" s="2">
        <v>4096306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</row>
    <row r="83" spans="1:16" ht="16.5" customHeight="1" x14ac:dyDescent="0.3">
      <c r="A83" s="10">
        <v>64</v>
      </c>
      <c r="B83" s="4" t="s">
        <v>69</v>
      </c>
      <c r="C83" s="1">
        <v>123.6</v>
      </c>
      <c r="D83" s="2">
        <v>4202007</v>
      </c>
      <c r="E83" s="1">
        <v>123.6</v>
      </c>
      <c r="F83" s="2">
        <v>4202007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</row>
    <row r="84" spans="1:16" ht="16.5" customHeight="1" x14ac:dyDescent="0.3">
      <c r="A84" s="10">
        <v>65</v>
      </c>
      <c r="B84" s="4" t="s">
        <v>70</v>
      </c>
      <c r="C84" s="1">
        <v>32.6</v>
      </c>
      <c r="D84" s="2">
        <v>1166907</v>
      </c>
      <c r="E84" s="1">
        <v>32.6</v>
      </c>
      <c r="F84" s="2">
        <v>1166907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</row>
    <row r="85" spans="1:16" ht="16.5" customHeight="1" x14ac:dyDescent="0.3">
      <c r="A85" s="10">
        <v>66</v>
      </c>
      <c r="B85" s="4" t="s">
        <v>71</v>
      </c>
      <c r="C85" s="1">
        <v>472.8</v>
      </c>
      <c r="D85" s="2">
        <v>13495980</v>
      </c>
      <c r="E85" s="1">
        <v>472.8</v>
      </c>
      <c r="F85" s="2">
        <v>13495980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</row>
    <row r="86" spans="1:16" ht="16.5" customHeight="1" x14ac:dyDescent="0.3">
      <c r="A86" s="10">
        <v>67</v>
      </c>
      <c r="B86" s="4" t="s">
        <v>72</v>
      </c>
      <c r="C86" s="1">
        <v>498</v>
      </c>
      <c r="D86" s="2">
        <v>13729039</v>
      </c>
      <c r="E86" s="1">
        <v>498</v>
      </c>
      <c r="F86" s="2">
        <v>13729039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</row>
    <row r="87" spans="1:16" ht="16.5" customHeight="1" x14ac:dyDescent="0.3">
      <c r="A87" s="10">
        <v>68</v>
      </c>
      <c r="B87" s="4" t="s">
        <v>73</v>
      </c>
      <c r="C87" s="1">
        <v>508.04</v>
      </c>
      <c r="D87" s="2">
        <v>15231212</v>
      </c>
      <c r="E87" s="1">
        <v>508.04</v>
      </c>
      <c r="F87" s="2">
        <v>15231212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</row>
    <row r="88" spans="1:16" ht="16.5" customHeight="1" x14ac:dyDescent="0.3">
      <c r="A88" s="10">
        <v>69</v>
      </c>
      <c r="B88" s="4" t="s">
        <v>74</v>
      </c>
      <c r="C88" s="1">
        <v>399.78</v>
      </c>
      <c r="D88" s="2">
        <v>12078523</v>
      </c>
      <c r="E88" s="1">
        <v>399.78</v>
      </c>
      <c r="F88" s="2">
        <v>12078523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</row>
    <row r="89" spans="1:16" ht="16.5" customHeight="1" x14ac:dyDescent="0.3">
      <c r="A89" s="10">
        <v>70</v>
      </c>
      <c r="B89" s="4" t="s">
        <v>75</v>
      </c>
      <c r="C89" s="1">
        <v>199.82</v>
      </c>
      <c r="D89" s="2">
        <v>5941216</v>
      </c>
      <c r="E89" s="1">
        <v>199.82</v>
      </c>
      <c r="F89" s="2">
        <v>5941216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</row>
    <row r="90" spans="1:16" ht="16.5" customHeight="1" x14ac:dyDescent="0.3">
      <c r="A90" s="10">
        <v>71</v>
      </c>
      <c r="B90" s="4" t="s">
        <v>76</v>
      </c>
      <c r="C90" s="1">
        <v>292.8</v>
      </c>
      <c r="D90" s="2">
        <v>8708097</v>
      </c>
      <c r="E90" s="1">
        <v>292.8</v>
      </c>
      <c r="F90" s="2">
        <v>8708097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</row>
    <row r="91" spans="1:16" ht="16.5" customHeight="1" x14ac:dyDescent="0.3">
      <c r="A91" s="10">
        <v>72</v>
      </c>
      <c r="B91" s="4" t="s">
        <v>77</v>
      </c>
      <c r="C91" s="1">
        <v>299</v>
      </c>
      <c r="D91" s="2">
        <v>8499101</v>
      </c>
      <c r="E91" s="1">
        <v>299</v>
      </c>
      <c r="F91" s="2">
        <v>8499101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</row>
    <row r="92" spans="1:16" ht="16.5" customHeight="1" x14ac:dyDescent="0.3">
      <c r="A92" s="10">
        <v>73</v>
      </c>
      <c r="B92" s="4" t="s">
        <v>78</v>
      </c>
      <c r="C92" s="1">
        <v>721.3</v>
      </c>
      <c r="D92" s="2">
        <v>20899749</v>
      </c>
      <c r="E92" s="1">
        <v>721.3</v>
      </c>
      <c r="F92" s="2">
        <v>20899749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</row>
    <row r="93" spans="1:16" ht="16.5" customHeight="1" x14ac:dyDescent="0.3">
      <c r="A93" s="10">
        <v>74</v>
      </c>
      <c r="B93" s="4" t="s">
        <v>79</v>
      </c>
      <c r="C93" s="1">
        <v>108.75</v>
      </c>
      <c r="D93" s="2">
        <v>2096662</v>
      </c>
      <c r="E93" s="1">
        <v>108.75</v>
      </c>
      <c r="F93" s="2">
        <v>2096662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</row>
    <row r="94" spans="1:16" ht="16.5" customHeight="1" x14ac:dyDescent="0.3">
      <c r="A94" s="10">
        <v>75</v>
      </c>
      <c r="B94" s="4" t="s">
        <v>80</v>
      </c>
      <c r="C94" s="1">
        <v>395.4</v>
      </c>
      <c r="D94" s="2">
        <v>11798288</v>
      </c>
      <c r="E94" s="1">
        <v>395.4</v>
      </c>
      <c r="F94" s="2">
        <v>11798288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</row>
    <row r="95" spans="1:16" ht="16.5" customHeight="1" x14ac:dyDescent="0.3">
      <c r="A95" s="10">
        <v>76</v>
      </c>
      <c r="B95" s="4" t="s">
        <v>81</v>
      </c>
      <c r="C95" s="1">
        <v>350.3</v>
      </c>
      <c r="D95" s="2">
        <v>10166069</v>
      </c>
      <c r="E95" s="1">
        <v>350.3</v>
      </c>
      <c r="F95" s="2">
        <v>10166069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</row>
    <row r="96" spans="1:16" ht="16.5" customHeight="1" x14ac:dyDescent="0.3">
      <c r="A96" s="10">
        <v>77</v>
      </c>
      <c r="B96" s="4" t="s">
        <v>82</v>
      </c>
      <c r="C96" s="1">
        <v>94</v>
      </c>
      <c r="D96" s="2">
        <v>2584446</v>
      </c>
      <c r="E96" s="1">
        <v>94</v>
      </c>
      <c r="F96" s="2">
        <v>2584446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</row>
    <row r="97" spans="1:16" ht="16.5" customHeight="1" x14ac:dyDescent="0.3">
      <c r="A97" s="10">
        <v>78</v>
      </c>
      <c r="B97" s="4" t="s">
        <v>83</v>
      </c>
      <c r="C97" s="1">
        <v>130.5</v>
      </c>
      <c r="D97" s="2">
        <v>3623312</v>
      </c>
      <c r="E97" s="1">
        <v>130.5</v>
      </c>
      <c r="F97" s="2">
        <v>3623312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</row>
    <row r="98" spans="1:16" ht="16.5" customHeight="1" x14ac:dyDescent="0.3">
      <c r="A98" s="10">
        <v>79</v>
      </c>
      <c r="B98" s="4" t="s">
        <v>84</v>
      </c>
      <c r="C98" s="1">
        <v>337.1</v>
      </c>
      <c r="D98" s="2">
        <v>9655413</v>
      </c>
      <c r="E98" s="1">
        <v>337.1</v>
      </c>
      <c r="F98" s="2">
        <v>9655413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</row>
    <row r="99" spans="1:16" ht="16.5" customHeight="1" x14ac:dyDescent="0.3">
      <c r="A99" s="10">
        <v>80</v>
      </c>
      <c r="B99" s="4" t="s">
        <v>85</v>
      </c>
      <c r="C99" s="1">
        <v>267.60000000000002</v>
      </c>
      <c r="D99" s="2">
        <v>7646386</v>
      </c>
      <c r="E99" s="1">
        <v>267.60000000000002</v>
      </c>
      <c r="F99" s="2">
        <v>7646386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</row>
    <row r="100" spans="1:16" ht="16.5" customHeight="1" x14ac:dyDescent="0.3">
      <c r="A100" s="10">
        <v>81</v>
      </c>
      <c r="B100" s="4" t="s">
        <v>86</v>
      </c>
      <c r="C100" s="1">
        <v>347.3</v>
      </c>
      <c r="D100" s="2">
        <v>10541736</v>
      </c>
      <c r="E100" s="1">
        <v>347.3</v>
      </c>
      <c r="F100" s="2">
        <v>10541736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</row>
    <row r="101" spans="1:16" ht="16.5" customHeight="1" x14ac:dyDescent="0.3">
      <c r="A101" s="10">
        <v>82</v>
      </c>
      <c r="B101" s="4" t="s">
        <v>87</v>
      </c>
      <c r="C101" s="1">
        <v>251.7</v>
      </c>
      <c r="D101" s="2">
        <v>7182502</v>
      </c>
      <c r="E101" s="1">
        <v>251.7</v>
      </c>
      <c r="F101" s="2">
        <v>7182502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</row>
    <row r="102" spans="1:16" ht="16.5" customHeight="1" x14ac:dyDescent="0.3">
      <c r="A102" s="10">
        <v>83</v>
      </c>
      <c r="B102" s="4" t="s">
        <v>88</v>
      </c>
      <c r="C102" s="1">
        <v>76.7</v>
      </c>
      <c r="D102" s="2">
        <v>2735668</v>
      </c>
      <c r="E102" s="1">
        <v>76.7</v>
      </c>
      <c r="F102" s="2">
        <v>2735668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</row>
    <row r="103" spans="1:16" ht="16.5" customHeight="1" x14ac:dyDescent="0.3">
      <c r="A103" s="10">
        <v>84</v>
      </c>
      <c r="B103" s="4" t="s">
        <v>89</v>
      </c>
      <c r="C103" s="1">
        <v>366.5</v>
      </c>
      <c r="D103" s="2">
        <v>11018963</v>
      </c>
      <c r="E103" s="1">
        <v>366.5</v>
      </c>
      <c r="F103" s="2">
        <v>11018963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</row>
    <row r="104" spans="1:16" ht="16.5" customHeight="1" x14ac:dyDescent="0.3">
      <c r="A104" s="10">
        <v>85</v>
      </c>
      <c r="B104" s="4" t="s">
        <v>90</v>
      </c>
      <c r="C104" s="1">
        <v>209.1</v>
      </c>
      <c r="D104" s="2">
        <v>6416894</v>
      </c>
      <c r="E104" s="1">
        <v>209.1</v>
      </c>
      <c r="F104" s="2">
        <v>6416894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</row>
    <row r="105" spans="1:16" ht="16.5" customHeight="1" x14ac:dyDescent="0.3">
      <c r="A105" s="10">
        <v>86</v>
      </c>
      <c r="B105" s="4" t="s">
        <v>91</v>
      </c>
      <c r="C105" s="1">
        <v>229.9</v>
      </c>
      <c r="D105" s="2">
        <v>6880945</v>
      </c>
      <c r="E105" s="1">
        <v>229.9</v>
      </c>
      <c r="F105" s="2">
        <v>6880945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</row>
    <row r="106" spans="1:16" ht="16.5" customHeight="1" x14ac:dyDescent="0.3">
      <c r="A106" s="10">
        <v>87</v>
      </c>
      <c r="B106" s="4" t="s">
        <v>92</v>
      </c>
      <c r="C106" s="1">
        <v>157.1</v>
      </c>
      <c r="D106" s="2">
        <v>5424572</v>
      </c>
      <c r="E106" s="1">
        <v>157.1</v>
      </c>
      <c r="F106" s="2">
        <v>5424572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</row>
    <row r="107" spans="1:16" ht="16.5" customHeight="1" x14ac:dyDescent="0.3">
      <c r="A107" s="10">
        <v>88</v>
      </c>
      <c r="B107" s="4" t="s">
        <v>93</v>
      </c>
      <c r="C107" s="1">
        <v>27</v>
      </c>
      <c r="D107" s="2">
        <v>821956</v>
      </c>
      <c r="E107" s="1">
        <v>27</v>
      </c>
      <c r="F107" s="2">
        <v>821956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</row>
    <row r="108" spans="1:16" ht="16.5" customHeight="1" x14ac:dyDescent="0.3">
      <c r="A108" s="10">
        <v>89</v>
      </c>
      <c r="B108" s="4" t="s">
        <v>94</v>
      </c>
      <c r="C108" s="1">
        <v>234.27</v>
      </c>
      <c r="D108" s="2">
        <v>7014924</v>
      </c>
      <c r="E108" s="1">
        <v>234.27</v>
      </c>
      <c r="F108" s="2">
        <v>7014924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</row>
    <row r="109" spans="1:16" ht="16.5" customHeight="1" x14ac:dyDescent="0.3">
      <c r="A109" s="10">
        <v>90</v>
      </c>
      <c r="B109" s="4" t="s">
        <v>95</v>
      </c>
      <c r="C109" s="1">
        <v>187.55</v>
      </c>
      <c r="D109" s="2">
        <v>6145935</v>
      </c>
      <c r="E109" s="1">
        <v>187.55</v>
      </c>
      <c r="F109" s="2">
        <v>6145935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</row>
    <row r="110" spans="1:16" ht="16.5" customHeight="1" x14ac:dyDescent="0.3">
      <c r="A110" s="10">
        <v>91</v>
      </c>
      <c r="B110" s="4" t="s">
        <v>96</v>
      </c>
      <c r="C110" s="1">
        <v>155.9</v>
      </c>
      <c r="D110" s="2">
        <v>4664505</v>
      </c>
      <c r="E110" s="1">
        <v>155.9</v>
      </c>
      <c r="F110" s="2">
        <v>4664505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</row>
    <row r="111" spans="1:16" ht="16.5" customHeight="1" x14ac:dyDescent="0.3">
      <c r="A111" s="10">
        <v>92</v>
      </c>
      <c r="B111" s="4" t="s">
        <v>97</v>
      </c>
      <c r="C111" s="1">
        <v>55.2</v>
      </c>
      <c r="D111" s="2">
        <v>1702952</v>
      </c>
      <c r="E111" s="1">
        <v>55.2</v>
      </c>
      <c r="F111" s="2">
        <v>1702952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</row>
    <row r="112" spans="1:16" ht="16.5" customHeight="1" x14ac:dyDescent="0.3">
      <c r="A112" s="10">
        <v>93</v>
      </c>
      <c r="B112" s="4" t="s">
        <v>98</v>
      </c>
      <c r="C112" s="1">
        <v>30.3</v>
      </c>
      <c r="D112" s="2">
        <v>1401367</v>
      </c>
      <c r="E112" s="1">
        <v>30.3</v>
      </c>
      <c r="F112" s="2">
        <v>1401367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</row>
    <row r="113" spans="1:16" ht="16.5" customHeight="1" x14ac:dyDescent="0.3">
      <c r="A113" s="10">
        <v>94</v>
      </c>
      <c r="B113" s="4" t="s">
        <v>99</v>
      </c>
      <c r="C113" s="1">
        <v>463.1</v>
      </c>
      <c r="D113" s="2">
        <v>13584361</v>
      </c>
      <c r="E113" s="1">
        <v>463.1</v>
      </c>
      <c r="F113" s="2">
        <v>13584361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</row>
    <row r="114" spans="1:16" ht="16.5" customHeight="1" x14ac:dyDescent="0.25">
      <c r="A114" s="21" t="s">
        <v>100</v>
      </c>
      <c r="B114" s="22"/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</row>
    <row r="115" spans="1:16" ht="14.25" customHeight="1" x14ac:dyDescent="0.25">
      <c r="A115" s="21" t="s">
        <v>101</v>
      </c>
      <c r="B115" s="22"/>
      <c r="C115" s="11">
        <f>SUM(C118:C174)</f>
        <v>14402.800000000007</v>
      </c>
      <c r="D115" s="11">
        <f t="shared" ref="D115:F115" si="3">SUM(D118:D174)</f>
        <v>507875165.5</v>
      </c>
      <c r="E115" s="11">
        <f t="shared" si="3"/>
        <v>14354.100000000006</v>
      </c>
      <c r="F115" s="11">
        <f t="shared" si="3"/>
        <v>506086165.5</v>
      </c>
      <c r="G115" s="11">
        <f t="shared" ref="G115:P115" si="4">SUM(G118:G174)</f>
        <v>0</v>
      </c>
      <c r="H115" s="11">
        <f t="shared" si="4"/>
        <v>0</v>
      </c>
      <c r="I115" s="11">
        <f t="shared" si="4"/>
        <v>0</v>
      </c>
      <c r="J115" s="11">
        <f t="shared" si="4"/>
        <v>0</v>
      </c>
      <c r="K115" s="11">
        <f t="shared" si="4"/>
        <v>48.7</v>
      </c>
      <c r="L115" s="11">
        <f t="shared" si="4"/>
        <v>1789000</v>
      </c>
      <c r="M115" s="11">
        <f t="shared" si="4"/>
        <v>0</v>
      </c>
      <c r="N115" s="11">
        <f t="shared" si="4"/>
        <v>0</v>
      </c>
      <c r="O115" s="11">
        <f t="shared" si="4"/>
        <v>0</v>
      </c>
      <c r="P115" s="11">
        <f t="shared" si="4"/>
        <v>0</v>
      </c>
    </row>
    <row r="116" spans="1:16" ht="13.5" customHeight="1" x14ac:dyDescent="0.25">
      <c r="A116" s="21" t="s">
        <v>102</v>
      </c>
      <c r="B116" s="22"/>
      <c r="C116" s="11">
        <v>14402.8</v>
      </c>
      <c r="D116" s="11">
        <v>507875165.5</v>
      </c>
      <c r="E116" s="11">
        <v>14354.1</v>
      </c>
      <c r="F116" s="11">
        <v>506086165.5</v>
      </c>
      <c r="G116" s="11">
        <v>0</v>
      </c>
      <c r="H116" s="11">
        <v>0</v>
      </c>
      <c r="I116" s="11">
        <v>0</v>
      </c>
      <c r="J116" s="11">
        <v>0</v>
      </c>
      <c r="K116" s="11">
        <v>48.7</v>
      </c>
      <c r="L116" s="11">
        <v>1789000</v>
      </c>
      <c r="M116" s="11">
        <v>0</v>
      </c>
      <c r="N116" s="11">
        <v>0</v>
      </c>
      <c r="O116" s="11">
        <v>0</v>
      </c>
      <c r="P116" s="11">
        <v>0</v>
      </c>
    </row>
    <row r="117" spans="1:16" ht="15.75" customHeight="1" x14ac:dyDescent="0.25">
      <c r="A117" s="19" t="s">
        <v>381</v>
      </c>
      <c r="B117" s="20"/>
      <c r="C117" s="11">
        <v>14402.8</v>
      </c>
      <c r="D117" s="11">
        <v>507875165.5</v>
      </c>
      <c r="E117" s="11">
        <v>14354.1</v>
      </c>
      <c r="F117" s="11">
        <v>506086165.5</v>
      </c>
      <c r="G117" s="11">
        <v>0</v>
      </c>
      <c r="H117" s="11">
        <v>0</v>
      </c>
      <c r="I117" s="11">
        <v>0</v>
      </c>
      <c r="J117" s="11">
        <v>0</v>
      </c>
      <c r="K117" s="11">
        <v>48.7</v>
      </c>
      <c r="L117" s="11">
        <v>1789000</v>
      </c>
      <c r="M117" s="11">
        <v>0</v>
      </c>
      <c r="N117" s="11">
        <v>0</v>
      </c>
      <c r="O117" s="11">
        <v>0</v>
      </c>
      <c r="P117" s="11">
        <v>0</v>
      </c>
    </row>
    <row r="118" spans="1:16" ht="16.5" customHeight="1" x14ac:dyDescent="0.3">
      <c r="A118" s="10">
        <v>95</v>
      </c>
      <c r="B118" s="4" t="s">
        <v>103</v>
      </c>
      <c r="C118" s="1">
        <v>54.61</v>
      </c>
      <c r="D118" s="2">
        <v>1727292</v>
      </c>
      <c r="E118" s="1">
        <v>54.61</v>
      </c>
      <c r="F118" s="2">
        <v>1727292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</row>
    <row r="119" spans="1:16" ht="16.5" customHeight="1" x14ac:dyDescent="0.3">
      <c r="A119" s="10">
        <v>96</v>
      </c>
      <c r="B119" s="4" t="s">
        <v>104</v>
      </c>
      <c r="C119" s="1">
        <v>341.8</v>
      </c>
      <c r="D119" s="2">
        <v>11555493</v>
      </c>
      <c r="E119" s="1">
        <v>341.8</v>
      </c>
      <c r="F119" s="2">
        <v>11555493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</row>
    <row r="120" spans="1:16" ht="16.5" customHeight="1" x14ac:dyDescent="0.3">
      <c r="A120" s="10">
        <f>A119+1</f>
        <v>97</v>
      </c>
      <c r="B120" s="4" t="s">
        <v>105</v>
      </c>
      <c r="C120" s="1">
        <v>331.3</v>
      </c>
      <c r="D120" s="2">
        <v>11519759</v>
      </c>
      <c r="E120" s="1">
        <v>331.3</v>
      </c>
      <c r="F120" s="2">
        <v>11519759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</row>
    <row r="121" spans="1:16" ht="16.5" customHeight="1" x14ac:dyDescent="0.3">
      <c r="A121" s="10">
        <f t="shared" ref="A121:A174" si="5">A120+1</f>
        <v>98</v>
      </c>
      <c r="B121" s="4" t="s">
        <v>106</v>
      </c>
      <c r="C121" s="1">
        <v>339.7</v>
      </c>
      <c r="D121" s="2">
        <v>12030922</v>
      </c>
      <c r="E121" s="1">
        <v>339.7</v>
      </c>
      <c r="F121" s="2">
        <v>12030922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</row>
    <row r="122" spans="1:16" ht="16.5" customHeight="1" x14ac:dyDescent="0.3">
      <c r="A122" s="10">
        <f t="shared" si="5"/>
        <v>99</v>
      </c>
      <c r="B122" s="4" t="s">
        <v>107</v>
      </c>
      <c r="C122" s="1">
        <v>341</v>
      </c>
      <c r="D122" s="2">
        <v>11647231</v>
      </c>
      <c r="E122" s="1">
        <v>341</v>
      </c>
      <c r="F122" s="2">
        <v>11647231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</row>
    <row r="123" spans="1:16" ht="16.5" customHeight="1" x14ac:dyDescent="0.3">
      <c r="A123" s="10">
        <f t="shared" si="5"/>
        <v>100</v>
      </c>
      <c r="B123" s="4" t="s">
        <v>108</v>
      </c>
      <c r="C123" s="1">
        <v>338.8</v>
      </c>
      <c r="D123" s="2">
        <v>11873504</v>
      </c>
      <c r="E123" s="1">
        <v>338.8</v>
      </c>
      <c r="F123" s="2">
        <v>11873504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</row>
    <row r="124" spans="1:16" ht="16.5" customHeight="1" x14ac:dyDescent="0.3">
      <c r="A124" s="10">
        <f t="shared" si="5"/>
        <v>101</v>
      </c>
      <c r="B124" s="4" t="s">
        <v>109</v>
      </c>
      <c r="C124" s="1">
        <v>334.5</v>
      </c>
      <c r="D124" s="2">
        <v>11860067</v>
      </c>
      <c r="E124" s="1">
        <v>334.5</v>
      </c>
      <c r="F124" s="2">
        <v>11860067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</row>
    <row r="125" spans="1:16" ht="16.5" customHeight="1" x14ac:dyDescent="0.3">
      <c r="A125" s="10">
        <f t="shared" si="5"/>
        <v>102</v>
      </c>
      <c r="B125" s="4" t="s">
        <v>110</v>
      </c>
      <c r="C125" s="1">
        <v>347.1</v>
      </c>
      <c r="D125" s="2">
        <v>12157199</v>
      </c>
      <c r="E125" s="1">
        <v>347.1</v>
      </c>
      <c r="F125" s="2">
        <v>12157199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</row>
    <row r="126" spans="1:16" ht="16.5" customHeight="1" x14ac:dyDescent="0.3">
      <c r="A126" s="10">
        <f t="shared" si="5"/>
        <v>103</v>
      </c>
      <c r="B126" s="4" t="s">
        <v>111</v>
      </c>
      <c r="C126" s="1">
        <v>336.4</v>
      </c>
      <c r="D126" s="2">
        <v>11811441</v>
      </c>
      <c r="E126" s="1">
        <v>336.4</v>
      </c>
      <c r="F126" s="2">
        <v>11811441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</row>
    <row r="127" spans="1:16" ht="16.5" customHeight="1" x14ac:dyDescent="0.3">
      <c r="A127" s="10">
        <f t="shared" si="5"/>
        <v>104</v>
      </c>
      <c r="B127" s="4" t="s">
        <v>112</v>
      </c>
      <c r="C127" s="1">
        <v>336.8</v>
      </c>
      <c r="D127" s="2">
        <v>11686396</v>
      </c>
      <c r="E127" s="1">
        <v>336.8</v>
      </c>
      <c r="F127" s="2">
        <v>11686396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</row>
    <row r="128" spans="1:16" ht="16.5" customHeight="1" x14ac:dyDescent="0.3">
      <c r="A128" s="10">
        <f t="shared" si="5"/>
        <v>105</v>
      </c>
      <c r="B128" s="4" t="s">
        <v>113</v>
      </c>
      <c r="C128" s="1">
        <v>329.8</v>
      </c>
      <c r="D128" s="2">
        <v>11717286</v>
      </c>
      <c r="E128" s="1">
        <v>329.8</v>
      </c>
      <c r="F128" s="2">
        <v>11717286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</row>
    <row r="129" spans="1:16" ht="16.5" customHeight="1" x14ac:dyDescent="0.3">
      <c r="A129" s="10">
        <f t="shared" si="5"/>
        <v>106</v>
      </c>
      <c r="B129" s="4" t="s">
        <v>114</v>
      </c>
      <c r="C129" s="1">
        <v>335.5</v>
      </c>
      <c r="D129" s="2">
        <v>12185979</v>
      </c>
      <c r="E129" s="1">
        <v>335.5</v>
      </c>
      <c r="F129" s="2">
        <v>12185979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</row>
    <row r="130" spans="1:16" ht="16.5" customHeight="1" x14ac:dyDescent="0.3">
      <c r="A130" s="10">
        <f t="shared" si="5"/>
        <v>107</v>
      </c>
      <c r="B130" s="4" t="s">
        <v>115</v>
      </c>
      <c r="C130" s="1">
        <v>187.3</v>
      </c>
      <c r="D130" s="2">
        <v>6564518</v>
      </c>
      <c r="E130" s="1">
        <v>187.3</v>
      </c>
      <c r="F130" s="2">
        <v>6564518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</row>
    <row r="131" spans="1:16" ht="16.5" customHeight="1" x14ac:dyDescent="0.3">
      <c r="A131" s="10">
        <f t="shared" si="5"/>
        <v>108</v>
      </c>
      <c r="B131" s="4" t="s">
        <v>116</v>
      </c>
      <c r="C131" s="1">
        <v>55.6</v>
      </c>
      <c r="D131" s="2">
        <v>1752912</v>
      </c>
      <c r="E131" s="1">
        <v>55.6</v>
      </c>
      <c r="F131" s="2">
        <v>1752912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</row>
    <row r="132" spans="1:16" ht="16.5" customHeight="1" x14ac:dyDescent="0.3">
      <c r="A132" s="10">
        <f t="shared" si="5"/>
        <v>109</v>
      </c>
      <c r="B132" s="4" t="s">
        <v>117</v>
      </c>
      <c r="C132" s="1">
        <v>417</v>
      </c>
      <c r="D132" s="2">
        <v>14742723</v>
      </c>
      <c r="E132" s="1">
        <v>417</v>
      </c>
      <c r="F132" s="2">
        <v>14742723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</row>
    <row r="133" spans="1:16" ht="16.5" customHeight="1" x14ac:dyDescent="0.3">
      <c r="A133" s="10">
        <f t="shared" si="5"/>
        <v>110</v>
      </c>
      <c r="B133" s="4" t="s">
        <v>118</v>
      </c>
      <c r="C133" s="1">
        <v>69.599999999999994</v>
      </c>
      <c r="D133" s="2">
        <v>2434919</v>
      </c>
      <c r="E133" s="1">
        <v>69.599999999999994</v>
      </c>
      <c r="F133" s="2">
        <v>2434919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</row>
    <row r="134" spans="1:16" ht="16.5" customHeight="1" x14ac:dyDescent="0.3">
      <c r="A134" s="10">
        <f t="shared" si="5"/>
        <v>111</v>
      </c>
      <c r="B134" s="4" t="s">
        <v>119</v>
      </c>
      <c r="C134" s="1">
        <v>56.3</v>
      </c>
      <c r="D134" s="2">
        <v>2026276</v>
      </c>
      <c r="E134" s="1">
        <v>56.3</v>
      </c>
      <c r="F134" s="2">
        <v>2026276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</row>
    <row r="135" spans="1:16" ht="16.5" customHeight="1" x14ac:dyDescent="0.3">
      <c r="A135" s="10">
        <f t="shared" si="5"/>
        <v>112</v>
      </c>
      <c r="B135" s="4" t="s">
        <v>120</v>
      </c>
      <c r="C135" s="1">
        <v>42.1</v>
      </c>
      <c r="D135" s="2">
        <v>1515208</v>
      </c>
      <c r="E135" s="1">
        <v>42.1</v>
      </c>
      <c r="F135" s="2">
        <v>1515208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</row>
    <row r="136" spans="1:16" ht="16.5" customHeight="1" x14ac:dyDescent="0.3">
      <c r="A136" s="10">
        <f t="shared" si="5"/>
        <v>113</v>
      </c>
      <c r="B136" s="4" t="s">
        <v>121</v>
      </c>
      <c r="C136" s="1">
        <v>719.9</v>
      </c>
      <c r="D136" s="2">
        <v>25424506</v>
      </c>
      <c r="E136" s="1">
        <v>719.9</v>
      </c>
      <c r="F136" s="2">
        <v>25424506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</row>
    <row r="137" spans="1:16" ht="16.5" customHeight="1" x14ac:dyDescent="0.3">
      <c r="A137" s="10">
        <f t="shared" si="5"/>
        <v>114</v>
      </c>
      <c r="B137" s="4" t="s">
        <v>122</v>
      </c>
      <c r="C137" s="1">
        <v>436.5</v>
      </c>
      <c r="D137" s="2">
        <v>15385166</v>
      </c>
      <c r="E137" s="1">
        <v>436.5</v>
      </c>
      <c r="F137" s="2">
        <v>15385166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</row>
    <row r="138" spans="1:16" ht="16.5" customHeight="1" x14ac:dyDescent="0.3">
      <c r="A138" s="10">
        <f t="shared" si="5"/>
        <v>115</v>
      </c>
      <c r="B138" s="4" t="s">
        <v>123</v>
      </c>
      <c r="C138" s="1">
        <v>483.1</v>
      </c>
      <c r="D138" s="2">
        <v>17081127</v>
      </c>
      <c r="E138" s="1">
        <v>483.1</v>
      </c>
      <c r="F138" s="2">
        <v>17081127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</row>
    <row r="139" spans="1:16" ht="16.5" customHeight="1" x14ac:dyDescent="0.3">
      <c r="A139" s="10">
        <f t="shared" si="5"/>
        <v>116</v>
      </c>
      <c r="B139" s="4" t="s">
        <v>124</v>
      </c>
      <c r="C139" s="1">
        <v>60.37</v>
      </c>
      <c r="D139" s="2">
        <v>2224850</v>
      </c>
      <c r="E139" s="1">
        <v>60.37</v>
      </c>
      <c r="F139" s="2">
        <v>2224850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</row>
    <row r="140" spans="1:16" ht="16.5" customHeight="1" x14ac:dyDescent="0.3">
      <c r="A140" s="10">
        <f t="shared" si="5"/>
        <v>117</v>
      </c>
      <c r="B140" s="4" t="s">
        <v>125</v>
      </c>
      <c r="C140" s="1">
        <v>495</v>
      </c>
      <c r="D140" s="2">
        <v>17699504</v>
      </c>
      <c r="E140" s="1">
        <v>495</v>
      </c>
      <c r="F140" s="2">
        <v>17699504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</row>
    <row r="141" spans="1:16" ht="16.5" customHeight="1" x14ac:dyDescent="0.3">
      <c r="A141" s="10">
        <f t="shared" si="5"/>
        <v>118</v>
      </c>
      <c r="B141" s="4" t="s">
        <v>126</v>
      </c>
      <c r="C141" s="1">
        <v>475.2</v>
      </c>
      <c r="D141" s="2">
        <v>16657599</v>
      </c>
      <c r="E141" s="1">
        <v>475.2</v>
      </c>
      <c r="F141" s="2">
        <v>16657599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</row>
    <row r="142" spans="1:16" ht="16.5" customHeight="1" x14ac:dyDescent="0.3">
      <c r="A142" s="10">
        <f t="shared" si="5"/>
        <v>119</v>
      </c>
      <c r="B142" s="4" t="s">
        <v>127</v>
      </c>
      <c r="C142" s="1">
        <v>307.2</v>
      </c>
      <c r="D142" s="2">
        <v>10985630</v>
      </c>
      <c r="E142" s="1">
        <v>307.2</v>
      </c>
      <c r="F142" s="2">
        <v>10985630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</row>
    <row r="143" spans="1:16" ht="16.5" customHeight="1" x14ac:dyDescent="0.3">
      <c r="A143" s="10">
        <f t="shared" si="5"/>
        <v>120</v>
      </c>
      <c r="B143" s="4" t="s">
        <v>128</v>
      </c>
      <c r="C143" s="1">
        <v>305.10000000000002</v>
      </c>
      <c r="D143" s="2">
        <v>10919611</v>
      </c>
      <c r="E143" s="1">
        <v>305.10000000000002</v>
      </c>
      <c r="F143" s="2">
        <v>10919611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</row>
    <row r="144" spans="1:16" ht="16.5" customHeight="1" x14ac:dyDescent="0.3">
      <c r="A144" s="10">
        <f t="shared" si="5"/>
        <v>121</v>
      </c>
      <c r="B144" s="4" t="s">
        <v>129</v>
      </c>
      <c r="C144" s="1">
        <v>472.35</v>
      </c>
      <c r="D144" s="2">
        <v>16815470</v>
      </c>
      <c r="E144" s="1">
        <v>472.35</v>
      </c>
      <c r="F144" s="2">
        <v>16815470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</row>
    <row r="145" spans="1:16" ht="16.5" customHeight="1" x14ac:dyDescent="0.3">
      <c r="A145" s="10">
        <f t="shared" si="5"/>
        <v>122</v>
      </c>
      <c r="B145" s="4" t="s">
        <v>130</v>
      </c>
      <c r="C145" s="1">
        <v>529.79</v>
      </c>
      <c r="D145" s="2">
        <v>18828930</v>
      </c>
      <c r="E145" s="1">
        <v>529.79</v>
      </c>
      <c r="F145" s="2">
        <v>18828930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</row>
    <row r="146" spans="1:16" ht="16.5" customHeight="1" x14ac:dyDescent="0.3">
      <c r="A146" s="10">
        <f t="shared" si="5"/>
        <v>123</v>
      </c>
      <c r="B146" s="4" t="s">
        <v>131</v>
      </c>
      <c r="C146" s="1">
        <v>388.4</v>
      </c>
      <c r="D146" s="2">
        <v>13580530</v>
      </c>
      <c r="E146" s="1">
        <v>388.4</v>
      </c>
      <c r="F146" s="2">
        <v>13580530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</row>
    <row r="147" spans="1:16" ht="16.5" customHeight="1" x14ac:dyDescent="0.3">
      <c r="A147" s="10">
        <f t="shared" si="5"/>
        <v>124</v>
      </c>
      <c r="B147" s="4" t="s">
        <v>132</v>
      </c>
      <c r="C147" s="1">
        <v>766.6</v>
      </c>
      <c r="D147" s="2">
        <v>27016568</v>
      </c>
      <c r="E147" s="1">
        <v>766.6</v>
      </c>
      <c r="F147" s="2">
        <v>27016568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</row>
    <row r="148" spans="1:16" ht="16.5" customHeight="1" x14ac:dyDescent="0.3">
      <c r="A148" s="10">
        <f t="shared" si="5"/>
        <v>125</v>
      </c>
      <c r="B148" s="4" t="s">
        <v>133</v>
      </c>
      <c r="C148" s="1">
        <v>67.7</v>
      </c>
      <c r="D148" s="2">
        <v>2495890</v>
      </c>
      <c r="E148" s="1">
        <v>67.7</v>
      </c>
      <c r="F148" s="2">
        <v>2495890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</row>
    <row r="149" spans="1:16" ht="16.5" customHeight="1" x14ac:dyDescent="0.3">
      <c r="A149" s="10">
        <f t="shared" si="5"/>
        <v>126</v>
      </c>
      <c r="B149" s="4" t="s">
        <v>134</v>
      </c>
      <c r="C149" s="1">
        <v>31.2</v>
      </c>
      <c r="D149" s="2">
        <v>1051747</v>
      </c>
      <c r="E149" s="1">
        <v>31.2</v>
      </c>
      <c r="F149" s="2">
        <v>1051747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</row>
    <row r="150" spans="1:16" ht="16.5" customHeight="1" x14ac:dyDescent="0.3">
      <c r="A150" s="10">
        <f t="shared" si="5"/>
        <v>127</v>
      </c>
      <c r="B150" s="4" t="s">
        <v>135</v>
      </c>
      <c r="C150" s="1">
        <v>397.4</v>
      </c>
      <c r="D150" s="2">
        <v>14346069</v>
      </c>
      <c r="E150" s="1">
        <v>397.4</v>
      </c>
      <c r="F150" s="2">
        <v>14346069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</row>
    <row r="151" spans="1:16" ht="16.5" customHeight="1" x14ac:dyDescent="0.3">
      <c r="A151" s="10">
        <f t="shared" si="5"/>
        <v>128</v>
      </c>
      <c r="B151" s="4" t="s">
        <v>136</v>
      </c>
      <c r="C151" s="1">
        <v>254.2</v>
      </c>
      <c r="D151" s="2">
        <v>8762230</v>
      </c>
      <c r="E151" s="1">
        <v>254.2</v>
      </c>
      <c r="F151" s="2">
        <v>8762230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</row>
    <row r="152" spans="1:16" ht="16.5" customHeight="1" x14ac:dyDescent="0.3">
      <c r="A152" s="10">
        <f t="shared" si="5"/>
        <v>129</v>
      </c>
      <c r="B152" s="4" t="s">
        <v>137</v>
      </c>
      <c r="C152" s="1">
        <v>313.2</v>
      </c>
      <c r="D152" s="2">
        <v>10792621</v>
      </c>
      <c r="E152" s="1">
        <v>313.2</v>
      </c>
      <c r="F152" s="2">
        <v>10792621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</row>
    <row r="153" spans="1:16" ht="16.5" customHeight="1" x14ac:dyDescent="0.3">
      <c r="A153" s="10">
        <f t="shared" si="5"/>
        <v>130</v>
      </c>
      <c r="B153" s="4" t="s">
        <v>138</v>
      </c>
      <c r="C153" s="1">
        <v>98.7</v>
      </c>
      <c r="D153" s="2">
        <v>3404026</v>
      </c>
      <c r="E153" s="1">
        <v>98.7</v>
      </c>
      <c r="F153" s="2">
        <v>3404026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</row>
    <row r="154" spans="1:16" ht="16.5" customHeight="1" x14ac:dyDescent="0.3">
      <c r="A154" s="10">
        <f t="shared" si="5"/>
        <v>131</v>
      </c>
      <c r="B154" s="4" t="s">
        <v>139</v>
      </c>
      <c r="C154" s="1">
        <v>219.3</v>
      </c>
      <c r="D154" s="2">
        <v>7733408</v>
      </c>
      <c r="E154" s="1">
        <v>219.3</v>
      </c>
      <c r="F154" s="2">
        <v>7733408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</row>
    <row r="155" spans="1:16" ht="16.5" customHeight="1" x14ac:dyDescent="0.3">
      <c r="A155" s="10">
        <f t="shared" si="5"/>
        <v>132</v>
      </c>
      <c r="B155" s="4" t="s">
        <v>140</v>
      </c>
      <c r="C155" s="1">
        <v>53.1</v>
      </c>
      <c r="D155" s="2">
        <v>1650771</v>
      </c>
      <c r="E155" s="1">
        <v>53.1</v>
      </c>
      <c r="F155" s="2">
        <v>1650771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</row>
    <row r="156" spans="1:16" ht="16.5" customHeight="1" x14ac:dyDescent="0.3">
      <c r="A156" s="10">
        <f t="shared" si="5"/>
        <v>133</v>
      </c>
      <c r="B156" s="4" t="s">
        <v>141</v>
      </c>
      <c r="C156" s="1">
        <v>233.2</v>
      </c>
      <c r="D156" s="2">
        <v>8335831</v>
      </c>
      <c r="E156" s="1">
        <v>233.2</v>
      </c>
      <c r="F156" s="2">
        <v>8335831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</row>
    <row r="157" spans="1:16" ht="16.5" customHeight="1" x14ac:dyDescent="0.3">
      <c r="A157" s="10">
        <f t="shared" si="5"/>
        <v>134</v>
      </c>
      <c r="B157" s="4" t="s">
        <v>142</v>
      </c>
      <c r="C157" s="1">
        <v>135.19999999999999</v>
      </c>
      <c r="D157" s="2">
        <v>4557571</v>
      </c>
      <c r="E157" s="1">
        <v>135.19999999999999</v>
      </c>
      <c r="F157" s="2">
        <v>4557571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</row>
    <row r="158" spans="1:16" ht="16.5" customHeight="1" x14ac:dyDescent="0.3">
      <c r="A158" s="10">
        <f t="shared" si="5"/>
        <v>135</v>
      </c>
      <c r="B158" s="4" t="s">
        <v>143</v>
      </c>
      <c r="C158" s="1">
        <v>274.2</v>
      </c>
      <c r="D158" s="2">
        <v>9682704</v>
      </c>
      <c r="E158" s="1">
        <v>274.2</v>
      </c>
      <c r="F158" s="2">
        <v>9682704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</row>
    <row r="159" spans="1:16" ht="16.5" customHeight="1" x14ac:dyDescent="0.3">
      <c r="A159" s="10">
        <f t="shared" si="5"/>
        <v>136</v>
      </c>
      <c r="B159" s="4" t="s">
        <v>144</v>
      </c>
      <c r="C159" s="1">
        <v>215.6</v>
      </c>
      <c r="D159" s="2">
        <v>7691716</v>
      </c>
      <c r="E159" s="1">
        <v>215.6</v>
      </c>
      <c r="F159" s="2">
        <v>7691716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</row>
    <row r="160" spans="1:16" ht="16.5" customHeight="1" x14ac:dyDescent="0.3">
      <c r="A160" s="10">
        <f t="shared" si="5"/>
        <v>137</v>
      </c>
      <c r="B160" s="4" t="s">
        <v>145</v>
      </c>
      <c r="C160" s="1">
        <v>71.900000000000006</v>
      </c>
      <c r="D160" s="2">
        <v>2670509</v>
      </c>
      <c r="E160" s="1">
        <v>71.900000000000006</v>
      </c>
      <c r="F160" s="2">
        <v>2670509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</row>
    <row r="161" spans="1:16" ht="16.5" customHeight="1" x14ac:dyDescent="0.3">
      <c r="A161" s="10">
        <f t="shared" si="5"/>
        <v>138</v>
      </c>
      <c r="B161" s="4" t="s">
        <v>146</v>
      </c>
      <c r="C161" s="1">
        <v>829.42</v>
      </c>
      <c r="D161" s="2">
        <v>29801258.5</v>
      </c>
      <c r="E161" s="1">
        <v>829.42</v>
      </c>
      <c r="F161" s="2">
        <v>29801258.5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</row>
    <row r="162" spans="1:16" ht="16.5" customHeight="1" x14ac:dyDescent="0.3">
      <c r="A162" s="10">
        <f t="shared" si="5"/>
        <v>139</v>
      </c>
      <c r="B162" s="4" t="s">
        <v>147</v>
      </c>
      <c r="C162" s="1">
        <v>208.8</v>
      </c>
      <c r="D162" s="2">
        <v>7463872</v>
      </c>
      <c r="E162" s="1">
        <v>208.8</v>
      </c>
      <c r="F162" s="2">
        <v>7463872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</row>
    <row r="163" spans="1:16" ht="16.5" customHeight="1" x14ac:dyDescent="0.3">
      <c r="A163" s="10">
        <f t="shared" si="5"/>
        <v>140</v>
      </c>
      <c r="B163" s="4" t="s">
        <v>148</v>
      </c>
      <c r="C163" s="1">
        <v>31</v>
      </c>
      <c r="D163" s="2">
        <v>1115712</v>
      </c>
      <c r="E163" s="1">
        <v>31</v>
      </c>
      <c r="F163" s="2">
        <v>1115712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</row>
    <row r="164" spans="1:16" ht="16.5" customHeight="1" x14ac:dyDescent="0.3">
      <c r="A164" s="10">
        <f t="shared" si="5"/>
        <v>141</v>
      </c>
      <c r="B164" s="4" t="s">
        <v>149</v>
      </c>
      <c r="C164" s="1">
        <v>23.5</v>
      </c>
      <c r="D164" s="2">
        <v>845781</v>
      </c>
      <c r="E164" s="1">
        <v>23.5</v>
      </c>
      <c r="F164" s="2">
        <v>845781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</row>
    <row r="165" spans="1:16" ht="16.5" customHeight="1" x14ac:dyDescent="0.3">
      <c r="A165" s="10">
        <f t="shared" si="5"/>
        <v>142</v>
      </c>
      <c r="B165" s="4" t="s">
        <v>75</v>
      </c>
      <c r="C165" s="1">
        <v>155.72</v>
      </c>
      <c r="D165" s="2">
        <v>5627437</v>
      </c>
      <c r="E165" s="1">
        <v>155.72</v>
      </c>
      <c r="F165" s="2">
        <v>5627437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</row>
    <row r="166" spans="1:16" ht="16.5" customHeight="1" x14ac:dyDescent="0.3">
      <c r="A166" s="10">
        <f t="shared" si="5"/>
        <v>143</v>
      </c>
      <c r="B166" s="4" t="s">
        <v>150</v>
      </c>
      <c r="C166" s="1">
        <v>111</v>
      </c>
      <c r="D166" s="2">
        <v>3785616</v>
      </c>
      <c r="E166" s="1">
        <v>111</v>
      </c>
      <c r="F166" s="2">
        <v>3785616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</row>
    <row r="167" spans="1:16" ht="16.5" customHeight="1" x14ac:dyDescent="0.3">
      <c r="A167" s="10">
        <f t="shared" si="5"/>
        <v>144</v>
      </c>
      <c r="B167" s="4" t="s">
        <v>79</v>
      </c>
      <c r="C167" s="1">
        <v>23.51</v>
      </c>
      <c r="D167" s="2">
        <v>622638</v>
      </c>
      <c r="E167" s="1">
        <v>23.51</v>
      </c>
      <c r="F167" s="2">
        <v>622638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</row>
    <row r="168" spans="1:16" ht="16.5" customHeight="1" x14ac:dyDescent="0.3">
      <c r="A168" s="10">
        <f t="shared" si="5"/>
        <v>145</v>
      </c>
      <c r="B168" s="4" t="s">
        <v>82</v>
      </c>
      <c r="C168" s="1">
        <v>48.7</v>
      </c>
      <c r="D168" s="2">
        <v>1789000</v>
      </c>
      <c r="E168" s="1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48.7</v>
      </c>
      <c r="L168" s="2">
        <v>1789000</v>
      </c>
      <c r="M168" s="2">
        <v>0</v>
      </c>
      <c r="N168" s="2">
        <v>0</v>
      </c>
      <c r="O168" s="2">
        <v>0</v>
      </c>
      <c r="P168" s="2">
        <v>0</v>
      </c>
    </row>
    <row r="169" spans="1:16" ht="16.5" customHeight="1" x14ac:dyDescent="0.3">
      <c r="A169" s="10">
        <f t="shared" si="5"/>
        <v>146</v>
      </c>
      <c r="B169" s="4" t="s">
        <v>151</v>
      </c>
      <c r="C169" s="1">
        <v>48.6</v>
      </c>
      <c r="D169" s="2">
        <v>1631557</v>
      </c>
      <c r="E169" s="1">
        <v>48.6</v>
      </c>
      <c r="F169" s="2">
        <v>1631557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</row>
    <row r="170" spans="1:16" ht="16.5" customHeight="1" x14ac:dyDescent="0.3">
      <c r="A170" s="10">
        <f t="shared" si="5"/>
        <v>147</v>
      </c>
      <c r="B170" s="4" t="s">
        <v>152</v>
      </c>
      <c r="C170" s="1">
        <v>25</v>
      </c>
      <c r="D170" s="2">
        <v>899767</v>
      </c>
      <c r="E170" s="1">
        <v>25</v>
      </c>
      <c r="F170" s="2">
        <v>899767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</row>
    <row r="171" spans="1:16" ht="16.5" customHeight="1" x14ac:dyDescent="0.3">
      <c r="A171" s="10">
        <f t="shared" si="5"/>
        <v>148</v>
      </c>
      <c r="B171" s="4" t="s">
        <v>153</v>
      </c>
      <c r="C171" s="1">
        <v>175.9</v>
      </c>
      <c r="D171" s="2">
        <v>6330760</v>
      </c>
      <c r="E171" s="1">
        <v>175.9</v>
      </c>
      <c r="F171" s="2">
        <v>6330760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</row>
    <row r="172" spans="1:16" ht="16.5" customHeight="1" x14ac:dyDescent="0.3">
      <c r="A172" s="10">
        <f t="shared" si="5"/>
        <v>149</v>
      </c>
      <c r="B172" s="4" t="s">
        <v>154</v>
      </c>
      <c r="C172" s="1">
        <v>97.6</v>
      </c>
      <c r="D172" s="2">
        <v>3512690</v>
      </c>
      <c r="E172" s="1">
        <v>97.6</v>
      </c>
      <c r="F172" s="2">
        <v>3512690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</row>
    <row r="173" spans="1:16" ht="16.5" customHeight="1" x14ac:dyDescent="0.3">
      <c r="A173" s="10">
        <f t="shared" si="5"/>
        <v>150</v>
      </c>
      <c r="B173" s="4" t="s">
        <v>155</v>
      </c>
      <c r="C173" s="1">
        <v>112.6</v>
      </c>
      <c r="D173" s="2">
        <v>4075594</v>
      </c>
      <c r="E173" s="1">
        <v>112.6</v>
      </c>
      <c r="F173" s="2">
        <v>4075594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</row>
    <row r="174" spans="1:16" ht="16.5" customHeight="1" x14ac:dyDescent="0.3">
      <c r="A174" s="10">
        <f t="shared" si="5"/>
        <v>151</v>
      </c>
      <c r="B174" s="4" t="s">
        <v>97</v>
      </c>
      <c r="C174" s="1">
        <v>111.83</v>
      </c>
      <c r="D174" s="2">
        <v>3769774</v>
      </c>
      <c r="E174" s="1">
        <v>111.83</v>
      </c>
      <c r="F174" s="2">
        <v>3769774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</row>
    <row r="175" spans="1:16" ht="33.75" customHeight="1" x14ac:dyDescent="0.25">
      <c r="A175" s="21" t="s">
        <v>382</v>
      </c>
      <c r="B175" s="22"/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</row>
    <row r="176" spans="1:16" ht="13.5" customHeight="1" x14ac:dyDescent="0.25">
      <c r="A176" s="21" t="s">
        <v>156</v>
      </c>
      <c r="B176" s="22"/>
      <c r="C176" s="11">
        <f>SUM(C179:C278)</f>
        <v>28118.419999999995</v>
      </c>
      <c r="D176" s="11">
        <f t="shared" ref="D176:F176" si="6">SUM(D179:D278)</f>
        <v>1020908320</v>
      </c>
      <c r="E176" s="11">
        <f t="shared" si="6"/>
        <v>28118.419999999995</v>
      </c>
      <c r="F176" s="11">
        <f t="shared" si="6"/>
        <v>1020908320</v>
      </c>
      <c r="G176" s="11">
        <f t="shared" ref="G176:P176" si="7">SUM(G179:G235)</f>
        <v>0</v>
      </c>
      <c r="H176" s="11">
        <f t="shared" si="7"/>
        <v>0</v>
      </c>
      <c r="I176" s="11">
        <f t="shared" si="7"/>
        <v>0</v>
      </c>
      <c r="J176" s="11">
        <f t="shared" si="7"/>
        <v>0</v>
      </c>
      <c r="K176" s="11">
        <f t="shared" si="7"/>
        <v>0</v>
      </c>
      <c r="L176" s="11">
        <f t="shared" si="7"/>
        <v>0</v>
      </c>
      <c r="M176" s="11">
        <f t="shared" si="7"/>
        <v>0</v>
      </c>
      <c r="N176" s="11">
        <f t="shared" si="7"/>
        <v>0</v>
      </c>
      <c r="O176" s="11">
        <f t="shared" si="7"/>
        <v>0</v>
      </c>
      <c r="P176" s="11">
        <f t="shared" si="7"/>
        <v>0</v>
      </c>
    </row>
    <row r="177" spans="1:16" ht="17.25" customHeight="1" x14ac:dyDescent="0.25">
      <c r="A177" s="21" t="s">
        <v>383</v>
      </c>
      <c r="B177" s="22"/>
      <c r="C177" s="11">
        <v>28118.419999999995</v>
      </c>
      <c r="D177" s="11">
        <v>1020908320</v>
      </c>
      <c r="E177" s="11">
        <v>28118.419999999995</v>
      </c>
      <c r="F177" s="11">
        <v>1020908320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</row>
    <row r="178" spans="1:16" ht="15.75" customHeight="1" x14ac:dyDescent="0.25">
      <c r="A178" s="19" t="s">
        <v>381</v>
      </c>
      <c r="B178" s="20"/>
      <c r="C178" s="11">
        <v>28118.419999999995</v>
      </c>
      <c r="D178" s="11">
        <v>1020908320</v>
      </c>
      <c r="E178" s="11">
        <v>28118.419999999995</v>
      </c>
      <c r="F178" s="11">
        <v>1020908320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</row>
    <row r="179" spans="1:16" ht="16.5" customHeight="1" x14ac:dyDescent="0.3">
      <c r="A179" s="10">
        <f>A174+1</f>
        <v>152</v>
      </c>
      <c r="B179" s="4" t="s">
        <v>157</v>
      </c>
      <c r="C179" s="1">
        <v>74.5</v>
      </c>
      <c r="D179" s="2">
        <v>2840705</v>
      </c>
      <c r="E179" s="1">
        <v>74.5</v>
      </c>
      <c r="F179" s="2">
        <v>2840705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</row>
    <row r="180" spans="1:16" ht="16.5" customHeight="1" x14ac:dyDescent="0.3">
      <c r="A180" s="10">
        <f>A179+1</f>
        <v>153</v>
      </c>
      <c r="B180" s="4" t="s">
        <v>158</v>
      </c>
      <c r="C180" s="1">
        <v>766.68</v>
      </c>
      <c r="D180" s="2">
        <v>31275695</v>
      </c>
      <c r="E180" s="1">
        <v>766.68</v>
      </c>
      <c r="F180" s="2">
        <v>31275695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</row>
    <row r="181" spans="1:16" ht="16.5" customHeight="1" x14ac:dyDescent="0.3">
      <c r="A181" s="10">
        <f t="shared" ref="A181:A244" si="8">A180+1</f>
        <v>154</v>
      </c>
      <c r="B181" s="4" t="s">
        <v>159</v>
      </c>
      <c r="C181" s="1">
        <v>613.20000000000005</v>
      </c>
      <c r="D181" s="2">
        <v>21831673</v>
      </c>
      <c r="E181" s="1">
        <v>613.20000000000005</v>
      </c>
      <c r="F181" s="2">
        <v>21831673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</row>
    <row r="182" spans="1:16" ht="16.5" customHeight="1" x14ac:dyDescent="0.3">
      <c r="A182" s="10">
        <f t="shared" si="8"/>
        <v>155</v>
      </c>
      <c r="B182" s="4" t="s">
        <v>160</v>
      </c>
      <c r="C182" s="1">
        <v>899.09999999999991</v>
      </c>
      <c r="D182" s="2">
        <v>33776751</v>
      </c>
      <c r="E182" s="1">
        <v>899.09999999999991</v>
      </c>
      <c r="F182" s="2">
        <v>33776751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</row>
    <row r="183" spans="1:16" ht="16.5" customHeight="1" x14ac:dyDescent="0.3">
      <c r="A183" s="10">
        <f t="shared" si="8"/>
        <v>156</v>
      </c>
      <c r="B183" s="4" t="s">
        <v>161</v>
      </c>
      <c r="C183" s="1">
        <v>698.97</v>
      </c>
      <c r="D183" s="2">
        <v>27626300</v>
      </c>
      <c r="E183" s="1">
        <v>698.97</v>
      </c>
      <c r="F183" s="2">
        <v>27626300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</row>
    <row r="184" spans="1:16" ht="16.5" customHeight="1" x14ac:dyDescent="0.3">
      <c r="A184" s="10">
        <f t="shared" si="8"/>
        <v>157</v>
      </c>
      <c r="B184" s="4" t="s">
        <v>162</v>
      </c>
      <c r="C184" s="1">
        <v>429</v>
      </c>
      <c r="D184" s="2">
        <v>14174120</v>
      </c>
      <c r="E184" s="1">
        <v>429</v>
      </c>
      <c r="F184" s="2">
        <v>14174120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</row>
    <row r="185" spans="1:16" ht="16.5" customHeight="1" x14ac:dyDescent="0.3">
      <c r="A185" s="10">
        <f t="shared" si="8"/>
        <v>158</v>
      </c>
      <c r="B185" s="4" t="s">
        <v>163</v>
      </c>
      <c r="C185" s="1">
        <v>173.6</v>
      </c>
      <c r="D185" s="2">
        <v>7098823</v>
      </c>
      <c r="E185" s="1">
        <v>173.6</v>
      </c>
      <c r="F185" s="2">
        <v>7098823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</row>
    <row r="186" spans="1:16" ht="16.5" customHeight="1" x14ac:dyDescent="0.3">
      <c r="A186" s="10">
        <f t="shared" si="8"/>
        <v>159</v>
      </c>
      <c r="B186" s="4" t="s">
        <v>164</v>
      </c>
      <c r="C186" s="1">
        <v>163.19999999999999</v>
      </c>
      <c r="D186" s="2">
        <v>5749046</v>
      </c>
      <c r="E186" s="1">
        <v>163.19999999999999</v>
      </c>
      <c r="F186" s="2">
        <v>5749046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</row>
    <row r="187" spans="1:16" ht="16.5" customHeight="1" x14ac:dyDescent="0.3">
      <c r="A187" s="10">
        <f t="shared" si="8"/>
        <v>160</v>
      </c>
      <c r="B187" s="4" t="s">
        <v>165</v>
      </c>
      <c r="C187" s="1">
        <v>178.2</v>
      </c>
      <c r="D187" s="2">
        <v>7178221</v>
      </c>
      <c r="E187" s="1">
        <v>178.2</v>
      </c>
      <c r="F187" s="2">
        <v>7178221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</row>
    <row r="188" spans="1:16" ht="16.5" customHeight="1" x14ac:dyDescent="0.3">
      <c r="A188" s="10">
        <f t="shared" si="8"/>
        <v>161</v>
      </c>
      <c r="B188" s="4" t="s">
        <v>166</v>
      </c>
      <c r="C188" s="1">
        <v>57.6</v>
      </c>
      <c r="D188" s="2">
        <v>2434890</v>
      </c>
      <c r="E188" s="1">
        <v>57.6</v>
      </c>
      <c r="F188" s="2">
        <v>2434890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</row>
    <row r="189" spans="1:16" ht="16.5" customHeight="1" x14ac:dyDescent="0.3">
      <c r="A189" s="10">
        <f t="shared" si="8"/>
        <v>162</v>
      </c>
      <c r="B189" s="4" t="s">
        <v>167</v>
      </c>
      <c r="C189" s="1">
        <v>122.31</v>
      </c>
      <c r="D189" s="2">
        <v>5105918</v>
      </c>
      <c r="E189" s="1">
        <v>122.31</v>
      </c>
      <c r="F189" s="2">
        <v>5105918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</row>
    <row r="190" spans="1:16" ht="16.5" customHeight="1" x14ac:dyDescent="0.3">
      <c r="A190" s="10">
        <f t="shared" si="8"/>
        <v>163</v>
      </c>
      <c r="B190" s="4" t="s">
        <v>140</v>
      </c>
      <c r="C190" s="1">
        <v>356.4</v>
      </c>
      <c r="D190" s="2">
        <v>11627483</v>
      </c>
      <c r="E190" s="1">
        <v>356.4</v>
      </c>
      <c r="F190" s="2">
        <v>11627483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</row>
    <row r="191" spans="1:16" ht="16.5" customHeight="1" x14ac:dyDescent="0.3">
      <c r="A191" s="10">
        <f t="shared" si="8"/>
        <v>164</v>
      </c>
      <c r="B191" s="4" t="s">
        <v>168</v>
      </c>
      <c r="C191" s="1">
        <v>145.69999999999999</v>
      </c>
      <c r="D191" s="2">
        <v>4828611</v>
      </c>
      <c r="E191" s="1">
        <v>145.69999999999999</v>
      </c>
      <c r="F191" s="2">
        <v>4828611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</row>
    <row r="192" spans="1:16" ht="16.5" customHeight="1" x14ac:dyDescent="0.3">
      <c r="A192" s="10">
        <f t="shared" si="8"/>
        <v>165</v>
      </c>
      <c r="B192" s="4" t="s">
        <v>169</v>
      </c>
      <c r="C192" s="1">
        <v>190.2</v>
      </c>
      <c r="D192" s="2">
        <v>6587143</v>
      </c>
      <c r="E192" s="1">
        <v>190.2</v>
      </c>
      <c r="F192" s="2">
        <v>6587143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</row>
    <row r="193" spans="1:16" ht="16.5" customHeight="1" x14ac:dyDescent="0.3">
      <c r="A193" s="10">
        <f t="shared" si="8"/>
        <v>166</v>
      </c>
      <c r="B193" s="4" t="s">
        <v>170</v>
      </c>
      <c r="C193" s="1">
        <v>208.1</v>
      </c>
      <c r="D193" s="2">
        <v>8254513</v>
      </c>
      <c r="E193" s="1">
        <v>208.1</v>
      </c>
      <c r="F193" s="2">
        <v>8254513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</row>
    <row r="194" spans="1:16" ht="16.5" customHeight="1" x14ac:dyDescent="0.3">
      <c r="A194" s="10">
        <f t="shared" si="8"/>
        <v>167</v>
      </c>
      <c r="B194" s="4" t="s">
        <v>171</v>
      </c>
      <c r="C194" s="1">
        <v>218.5</v>
      </c>
      <c r="D194" s="2">
        <v>8189818</v>
      </c>
      <c r="E194" s="1">
        <v>218.5</v>
      </c>
      <c r="F194" s="2">
        <v>8189818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</row>
    <row r="195" spans="1:16" ht="16.5" customHeight="1" x14ac:dyDescent="0.3">
      <c r="A195" s="10">
        <f t="shared" si="8"/>
        <v>168</v>
      </c>
      <c r="B195" s="4" t="s">
        <v>172</v>
      </c>
      <c r="C195" s="1">
        <v>162.6</v>
      </c>
      <c r="D195" s="2">
        <v>5463800</v>
      </c>
      <c r="E195" s="1">
        <v>162.6</v>
      </c>
      <c r="F195" s="2">
        <v>5463800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</row>
    <row r="196" spans="1:16" ht="16.5" customHeight="1" x14ac:dyDescent="0.3">
      <c r="A196" s="10">
        <f t="shared" si="8"/>
        <v>169</v>
      </c>
      <c r="B196" s="4" t="s">
        <v>173</v>
      </c>
      <c r="C196" s="1">
        <v>119.2</v>
      </c>
      <c r="D196" s="2">
        <v>4005218</v>
      </c>
      <c r="E196" s="1">
        <v>119.2</v>
      </c>
      <c r="F196" s="2">
        <v>4005218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</row>
    <row r="197" spans="1:16" ht="16.5" customHeight="1" x14ac:dyDescent="0.3">
      <c r="A197" s="10">
        <f t="shared" si="8"/>
        <v>170</v>
      </c>
      <c r="B197" s="4" t="s">
        <v>174</v>
      </c>
      <c r="C197" s="1">
        <v>137.69999999999999</v>
      </c>
      <c r="D197" s="2">
        <v>5193256</v>
      </c>
      <c r="E197" s="1">
        <v>137.69999999999999</v>
      </c>
      <c r="F197" s="2">
        <v>5193256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</row>
    <row r="198" spans="1:16" ht="16.5" customHeight="1" x14ac:dyDescent="0.3">
      <c r="A198" s="10">
        <f t="shared" si="8"/>
        <v>171</v>
      </c>
      <c r="B198" s="4" t="s">
        <v>175</v>
      </c>
      <c r="C198" s="1">
        <v>2327.1999999999998</v>
      </c>
      <c r="D198" s="2">
        <v>84515394</v>
      </c>
      <c r="E198" s="1">
        <v>2327.1999999999998</v>
      </c>
      <c r="F198" s="2">
        <v>84515394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</row>
    <row r="199" spans="1:16" ht="16.5" customHeight="1" x14ac:dyDescent="0.3">
      <c r="A199" s="10">
        <f t="shared" si="8"/>
        <v>172</v>
      </c>
      <c r="B199" s="4" t="s">
        <v>176</v>
      </c>
      <c r="C199" s="1">
        <v>631.70000000000005</v>
      </c>
      <c r="D199" s="2">
        <v>20278989</v>
      </c>
      <c r="E199" s="1">
        <v>631.70000000000005</v>
      </c>
      <c r="F199" s="2">
        <v>20278989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</row>
    <row r="200" spans="1:16" ht="16.5" customHeight="1" x14ac:dyDescent="0.3">
      <c r="A200" s="10">
        <f t="shared" si="8"/>
        <v>173</v>
      </c>
      <c r="B200" s="4" t="s">
        <v>177</v>
      </c>
      <c r="C200" s="1">
        <v>56.4</v>
      </c>
      <c r="D200" s="2">
        <v>2349610</v>
      </c>
      <c r="E200" s="1">
        <v>56.4</v>
      </c>
      <c r="F200" s="2">
        <v>2349610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</row>
    <row r="201" spans="1:16" ht="16.5" customHeight="1" x14ac:dyDescent="0.3">
      <c r="A201" s="10">
        <f t="shared" si="8"/>
        <v>174</v>
      </c>
      <c r="B201" s="4" t="s">
        <v>178</v>
      </c>
      <c r="C201" s="1">
        <v>466.5</v>
      </c>
      <c r="D201" s="2">
        <v>16697231</v>
      </c>
      <c r="E201" s="1">
        <v>466.5</v>
      </c>
      <c r="F201" s="2">
        <v>16697231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</row>
    <row r="202" spans="1:16" ht="16.5" customHeight="1" x14ac:dyDescent="0.3">
      <c r="A202" s="10">
        <f t="shared" si="8"/>
        <v>175</v>
      </c>
      <c r="B202" s="4" t="s">
        <v>179</v>
      </c>
      <c r="C202" s="1">
        <v>518.6</v>
      </c>
      <c r="D202" s="2">
        <v>19414427</v>
      </c>
      <c r="E202" s="1">
        <v>518.6</v>
      </c>
      <c r="F202" s="2">
        <v>19414427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</row>
    <row r="203" spans="1:16" ht="16.5" customHeight="1" x14ac:dyDescent="0.3">
      <c r="A203" s="10">
        <f t="shared" si="8"/>
        <v>176</v>
      </c>
      <c r="B203" s="4" t="s">
        <v>180</v>
      </c>
      <c r="C203" s="1">
        <v>96.2</v>
      </c>
      <c r="D203" s="2">
        <v>4293406</v>
      </c>
      <c r="E203" s="1">
        <v>96.2</v>
      </c>
      <c r="F203" s="2">
        <v>4293406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</row>
    <row r="204" spans="1:16" ht="16.5" customHeight="1" x14ac:dyDescent="0.3">
      <c r="A204" s="10">
        <f t="shared" si="8"/>
        <v>177</v>
      </c>
      <c r="B204" s="4" t="s">
        <v>181</v>
      </c>
      <c r="C204" s="1">
        <v>58</v>
      </c>
      <c r="D204" s="2">
        <v>2805417</v>
      </c>
      <c r="E204" s="1">
        <v>58</v>
      </c>
      <c r="F204" s="2">
        <v>2805417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</row>
    <row r="205" spans="1:16" ht="16.5" customHeight="1" x14ac:dyDescent="0.3">
      <c r="A205" s="10">
        <f t="shared" si="8"/>
        <v>178</v>
      </c>
      <c r="B205" s="4" t="s">
        <v>182</v>
      </c>
      <c r="C205" s="1">
        <v>242</v>
      </c>
      <c r="D205" s="2">
        <v>8295683</v>
      </c>
      <c r="E205" s="1">
        <v>242</v>
      </c>
      <c r="F205" s="2">
        <v>8295683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</row>
    <row r="206" spans="1:16" ht="16.5" customHeight="1" x14ac:dyDescent="0.3">
      <c r="A206" s="10">
        <f t="shared" si="8"/>
        <v>179</v>
      </c>
      <c r="B206" s="4" t="s">
        <v>183</v>
      </c>
      <c r="C206" s="1">
        <v>84</v>
      </c>
      <c r="D206" s="2">
        <v>3017147</v>
      </c>
      <c r="E206" s="1">
        <v>84</v>
      </c>
      <c r="F206" s="2">
        <v>3017147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</row>
    <row r="207" spans="1:16" ht="16.5" customHeight="1" x14ac:dyDescent="0.3">
      <c r="A207" s="10">
        <f t="shared" si="8"/>
        <v>180</v>
      </c>
      <c r="B207" s="4" t="s">
        <v>184</v>
      </c>
      <c r="C207" s="1">
        <v>442.1</v>
      </c>
      <c r="D207" s="2">
        <v>16203195</v>
      </c>
      <c r="E207" s="1">
        <v>442.1</v>
      </c>
      <c r="F207" s="2">
        <v>16203195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</row>
    <row r="208" spans="1:16" ht="16.5" customHeight="1" x14ac:dyDescent="0.3">
      <c r="A208" s="10">
        <f t="shared" si="8"/>
        <v>181</v>
      </c>
      <c r="B208" s="4" t="s">
        <v>185</v>
      </c>
      <c r="C208" s="1">
        <v>143.5</v>
      </c>
      <c r="D208" s="2">
        <v>5290299</v>
      </c>
      <c r="E208" s="1">
        <v>143.5</v>
      </c>
      <c r="F208" s="2">
        <v>5290299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</row>
    <row r="209" spans="1:16" ht="16.5" customHeight="1" x14ac:dyDescent="0.3">
      <c r="A209" s="10">
        <f t="shared" si="8"/>
        <v>182</v>
      </c>
      <c r="B209" s="4" t="s">
        <v>186</v>
      </c>
      <c r="C209" s="1">
        <v>129.30000000000001</v>
      </c>
      <c r="D209" s="2">
        <v>4378685</v>
      </c>
      <c r="E209" s="1">
        <v>129.30000000000001</v>
      </c>
      <c r="F209" s="2">
        <v>4378685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</row>
    <row r="210" spans="1:16" ht="16.5" customHeight="1" x14ac:dyDescent="0.3">
      <c r="A210" s="10">
        <f t="shared" si="8"/>
        <v>183</v>
      </c>
      <c r="B210" s="4" t="s">
        <v>187</v>
      </c>
      <c r="C210" s="1">
        <v>2125.9</v>
      </c>
      <c r="D210" s="2">
        <v>77678293</v>
      </c>
      <c r="E210" s="1">
        <v>2125.9</v>
      </c>
      <c r="F210" s="2">
        <v>77678293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</row>
    <row r="211" spans="1:16" ht="16.5" customHeight="1" x14ac:dyDescent="0.3">
      <c r="A211" s="10">
        <f t="shared" si="8"/>
        <v>184</v>
      </c>
      <c r="B211" s="4" t="s">
        <v>188</v>
      </c>
      <c r="C211" s="1">
        <v>379.77</v>
      </c>
      <c r="D211" s="2">
        <v>13209574</v>
      </c>
      <c r="E211" s="1">
        <v>379.77</v>
      </c>
      <c r="F211" s="2">
        <v>13209574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</row>
    <row r="212" spans="1:16" ht="16.5" customHeight="1" x14ac:dyDescent="0.3">
      <c r="A212" s="10">
        <f t="shared" si="8"/>
        <v>185</v>
      </c>
      <c r="B212" s="4" t="s">
        <v>189</v>
      </c>
      <c r="C212" s="1">
        <v>503.16</v>
      </c>
      <c r="D212" s="2">
        <v>15365099</v>
      </c>
      <c r="E212" s="1">
        <v>503.16</v>
      </c>
      <c r="F212" s="2">
        <v>15365099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</row>
    <row r="213" spans="1:16" ht="16.5" customHeight="1" x14ac:dyDescent="0.3">
      <c r="A213" s="10">
        <f t="shared" si="8"/>
        <v>186</v>
      </c>
      <c r="B213" s="4" t="s">
        <v>190</v>
      </c>
      <c r="C213" s="1">
        <v>282.7</v>
      </c>
      <c r="D213" s="2">
        <v>10899957</v>
      </c>
      <c r="E213" s="1">
        <v>282.7</v>
      </c>
      <c r="F213" s="2">
        <v>10899957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</row>
    <row r="214" spans="1:16" ht="16.5" customHeight="1" x14ac:dyDescent="0.3">
      <c r="A214" s="10">
        <f t="shared" si="8"/>
        <v>187</v>
      </c>
      <c r="B214" s="4" t="s">
        <v>191</v>
      </c>
      <c r="C214" s="1">
        <v>30.3</v>
      </c>
      <c r="D214" s="2">
        <v>988071</v>
      </c>
      <c r="E214" s="1">
        <v>30.3</v>
      </c>
      <c r="F214" s="2">
        <v>988071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</row>
    <row r="215" spans="1:16" ht="16.5" customHeight="1" x14ac:dyDescent="0.3">
      <c r="A215" s="10">
        <f t="shared" si="8"/>
        <v>188</v>
      </c>
      <c r="B215" s="4" t="s">
        <v>192</v>
      </c>
      <c r="C215" s="1">
        <v>375.5</v>
      </c>
      <c r="D215" s="2">
        <v>13703609</v>
      </c>
      <c r="E215" s="1">
        <v>375.5</v>
      </c>
      <c r="F215" s="2">
        <v>13703609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</row>
    <row r="216" spans="1:16" ht="16.5" customHeight="1" x14ac:dyDescent="0.3">
      <c r="A216" s="10">
        <f t="shared" si="8"/>
        <v>189</v>
      </c>
      <c r="B216" s="4" t="s">
        <v>193</v>
      </c>
      <c r="C216" s="1">
        <v>244.1</v>
      </c>
      <c r="D216" s="2">
        <v>8966160</v>
      </c>
      <c r="E216" s="1">
        <v>244.1</v>
      </c>
      <c r="F216" s="2">
        <v>8966160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</row>
    <row r="217" spans="1:16" ht="16.5" customHeight="1" x14ac:dyDescent="0.3">
      <c r="A217" s="10">
        <f t="shared" si="8"/>
        <v>190</v>
      </c>
      <c r="B217" s="4" t="s">
        <v>194</v>
      </c>
      <c r="C217" s="1">
        <v>80.400000000000006</v>
      </c>
      <c r="D217" s="2">
        <v>3835540</v>
      </c>
      <c r="E217" s="1">
        <v>80.400000000000006</v>
      </c>
      <c r="F217" s="2">
        <v>3835540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</row>
    <row r="218" spans="1:16" ht="16.5" customHeight="1" x14ac:dyDescent="0.3">
      <c r="A218" s="10">
        <f t="shared" si="8"/>
        <v>191</v>
      </c>
      <c r="B218" s="4" t="s">
        <v>195</v>
      </c>
      <c r="C218" s="1">
        <v>94.3</v>
      </c>
      <c r="D218" s="2">
        <v>3325919</v>
      </c>
      <c r="E218" s="1">
        <v>94.3</v>
      </c>
      <c r="F218" s="2">
        <v>3325919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</row>
    <row r="219" spans="1:16" ht="16.5" customHeight="1" x14ac:dyDescent="0.3">
      <c r="A219" s="10">
        <f t="shared" si="8"/>
        <v>192</v>
      </c>
      <c r="B219" s="4" t="s">
        <v>196</v>
      </c>
      <c r="C219" s="1">
        <v>397</v>
      </c>
      <c r="D219" s="2">
        <v>13403659</v>
      </c>
      <c r="E219" s="1">
        <v>397</v>
      </c>
      <c r="F219" s="2">
        <v>13403659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</row>
    <row r="220" spans="1:16" ht="16.5" customHeight="1" x14ac:dyDescent="0.3">
      <c r="A220" s="10">
        <f t="shared" si="8"/>
        <v>193</v>
      </c>
      <c r="B220" s="4" t="s">
        <v>197</v>
      </c>
      <c r="C220" s="1">
        <v>258.8</v>
      </c>
      <c r="D220" s="2">
        <v>12295020</v>
      </c>
      <c r="E220" s="1">
        <v>258.8</v>
      </c>
      <c r="F220" s="2">
        <v>12295020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</row>
    <row r="221" spans="1:16" ht="16.5" customHeight="1" x14ac:dyDescent="0.3">
      <c r="A221" s="10">
        <f t="shared" si="8"/>
        <v>194</v>
      </c>
      <c r="B221" s="4" t="s">
        <v>198</v>
      </c>
      <c r="C221" s="1">
        <v>80.5</v>
      </c>
      <c r="D221" s="2">
        <v>3958167</v>
      </c>
      <c r="E221" s="1">
        <v>80.5</v>
      </c>
      <c r="F221" s="2">
        <v>3958167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</row>
    <row r="222" spans="1:16" ht="16.5" customHeight="1" x14ac:dyDescent="0.3">
      <c r="A222" s="10">
        <f t="shared" si="8"/>
        <v>195</v>
      </c>
      <c r="B222" s="4" t="s">
        <v>199</v>
      </c>
      <c r="C222" s="1">
        <v>585.1</v>
      </c>
      <c r="D222" s="2">
        <v>19480592</v>
      </c>
      <c r="E222" s="1">
        <v>585.1</v>
      </c>
      <c r="F222" s="2">
        <v>19480592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</row>
    <row r="223" spans="1:16" ht="16.5" customHeight="1" x14ac:dyDescent="0.3">
      <c r="A223" s="10">
        <f t="shared" si="8"/>
        <v>196</v>
      </c>
      <c r="B223" s="4" t="s">
        <v>200</v>
      </c>
      <c r="C223" s="1">
        <v>371.9</v>
      </c>
      <c r="D223" s="2">
        <v>13033132</v>
      </c>
      <c r="E223" s="1">
        <v>371.9</v>
      </c>
      <c r="F223" s="2">
        <v>13033132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</row>
    <row r="224" spans="1:16" ht="16.5" customHeight="1" x14ac:dyDescent="0.3">
      <c r="A224" s="10">
        <f t="shared" si="8"/>
        <v>197</v>
      </c>
      <c r="B224" s="4" t="s">
        <v>201</v>
      </c>
      <c r="C224" s="1">
        <v>268.8</v>
      </c>
      <c r="D224" s="2">
        <v>8713261</v>
      </c>
      <c r="E224" s="1">
        <v>268.8</v>
      </c>
      <c r="F224" s="2">
        <v>8713261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</row>
    <row r="225" spans="1:16" ht="16.5" customHeight="1" x14ac:dyDescent="0.3">
      <c r="A225" s="10">
        <f t="shared" si="8"/>
        <v>198</v>
      </c>
      <c r="B225" s="4" t="s">
        <v>202</v>
      </c>
      <c r="C225" s="1">
        <v>210.49</v>
      </c>
      <c r="D225" s="2">
        <v>7160577</v>
      </c>
      <c r="E225" s="1">
        <v>210.49</v>
      </c>
      <c r="F225" s="2">
        <v>7160577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</row>
    <row r="226" spans="1:16" ht="16.5" customHeight="1" x14ac:dyDescent="0.3">
      <c r="A226" s="10">
        <f t="shared" si="8"/>
        <v>199</v>
      </c>
      <c r="B226" s="4" t="s">
        <v>203</v>
      </c>
      <c r="C226" s="1">
        <v>124.1</v>
      </c>
      <c r="D226" s="2">
        <v>4325753</v>
      </c>
      <c r="E226" s="1">
        <v>124.1</v>
      </c>
      <c r="F226" s="2">
        <v>4325753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</row>
    <row r="227" spans="1:16" ht="16.5" customHeight="1" x14ac:dyDescent="0.3">
      <c r="A227" s="10">
        <f t="shared" si="8"/>
        <v>200</v>
      </c>
      <c r="B227" s="4" t="s">
        <v>204</v>
      </c>
      <c r="C227" s="1">
        <v>289.8</v>
      </c>
      <c r="D227" s="2">
        <v>9924824</v>
      </c>
      <c r="E227" s="1">
        <v>289.8</v>
      </c>
      <c r="F227" s="2">
        <v>9924824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</row>
    <row r="228" spans="1:16" ht="16.5" customHeight="1" x14ac:dyDescent="0.3">
      <c r="A228" s="10">
        <f t="shared" si="8"/>
        <v>201</v>
      </c>
      <c r="B228" s="4" t="s">
        <v>205</v>
      </c>
      <c r="C228" s="1">
        <v>1264.4000000000001</v>
      </c>
      <c r="D228" s="2">
        <v>48327279</v>
      </c>
      <c r="E228" s="1">
        <v>1264.4000000000001</v>
      </c>
      <c r="F228" s="2">
        <v>48327279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</row>
    <row r="229" spans="1:16" ht="16.5" customHeight="1" x14ac:dyDescent="0.3">
      <c r="A229" s="10">
        <f t="shared" si="8"/>
        <v>202</v>
      </c>
      <c r="B229" s="4" t="s">
        <v>206</v>
      </c>
      <c r="C229" s="1">
        <v>1456.39</v>
      </c>
      <c r="D229" s="2">
        <v>54579183</v>
      </c>
      <c r="E229" s="1">
        <v>1456.39</v>
      </c>
      <c r="F229" s="2">
        <v>54579183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</row>
    <row r="230" spans="1:16" ht="16.5" customHeight="1" x14ac:dyDescent="0.3">
      <c r="A230" s="10">
        <f t="shared" si="8"/>
        <v>203</v>
      </c>
      <c r="B230" s="4" t="s">
        <v>207</v>
      </c>
      <c r="C230" s="1">
        <v>2030.0599999999988</v>
      </c>
      <c r="D230" s="2">
        <v>78037057</v>
      </c>
      <c r="E230" s="1">
        <v>2030.0599999999988</v>
      </c>
      <c r="F230" s="2">
        <v>78037057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</row>
    <row r="231" spans="1:16" ht="16.5" customHeight="1" x14ac:dyDescent="0.3">
      <c r="A231" s="10">
        <f t="shared" si="8"/>
        <v>204</v>
      </c>
      <c r="B231" s="4" t="s">
        <v>208</v>
      </c>
      <c r="C231" s="1">
        <v>1433.96</v>
      </c>
      <c r="D231" s="2">
        <v>47849417</v>
      </c>
      <c r="E231" s="1">
        <v>1433.96</v>
      </c>
      <c r="F231" s="2">
        <v>47849417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</row>
    <row r="232" spans="1:16" ht="16.5" customHeight="1" x14ac:dyDescent="0.3">
      <c r="A232" s="10">
        <f t="shared" si="8"/>
        <v>205</v>
      </c>
      <c r="B232" s="4" t="s">
        <v>209</v>
      </c>
      <c r="C232" s="1">
        <v>303.8</v>
      </c>
      <c r="D232" s="2">
        <v>10610005</v>
      </c>
      <c r="E232" s="1">
        <v>303.8</v>
      </c>
      <c r="F232" s="2">
        <v>10610005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</row>
    <row r="233" spans="1:16" ht="16.5" customHeight="1" x14ac:dyDescent="0.3">
      <c r="A233" s="10">
        <f t="shared" si="8"/>
        <v>206</v>
      </c>
      <c r="B233" s="4" t="s">
        <v>210</v>
      </c>
      <c r="C233" s="1">
        <v>188.6</v>
      </c>
      <c r="D233" s="2">
        <v>7107645</v>
      </c>
      <c r="E233" s="1">
        <v>188.6</v>
      </c>
      <c r="F233" s="2">
        <v>7107645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</row>
    <row r="234" spans="1:16" ht="16.5" customHeight="1" x14ac:dyDescent="0.3">
      <c r="A234" s="10">
        <f t="shared" si="8"/>
        <v>207</v>
      </c>
      <c r="B234" s="4" t="s">
        <v>211</v>
      </c>
      <c r="C234" s="1">
        <v>267.60000000000002</v>
      </c>
      <c r="D234" s="2">
        <v>10754099</v>
      </c>
      <c r="E234" s="1">
        <v>267.60000000000002</v>
      </c>
      <c r="F234" s="2">
        <v>10754099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</row>
    <row r="235" spans="1:16" ht="16.5" customHeight="1" x14ac:dyDescent="0.3">
      <c r="A235" s="10">
        <f t="shared" si="8"/>
        <v>208</v>
      </c>
      <c r="B235" s="4" t="s">
        <v>212</v>
      </c>
      <c r="C235" s="1">
        <v>76.8</v>
      </c>
      <c r="D235" s="2">
        <v>3017147</v>
      </c>
      <c r="E235" s="1">
        <v>76.8</v>
      </c>
      <c r="F235" s="2">
        <v>3017147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</row>
    <row r="236" spans="1:16" ht="16.5" customHeight="1" x14ac:dyDescent="0.3">
      <c r="A236" s="10">
        <f t="shared" si="8"/>
        <v>209</v>
      </c>
      <c r="B236" s="4" t="s">
        <v>213</v>
      </c>
      <c r="C236" s="1">
        <v>124.09</v>
      </c>
      <c r="D236" s="2">
        <v>4475728</v>
      </c>
      <c r="E236" s="1">
        <v>124.09</v>
      </c>
      <c r="F236" s="2">
        <v>4475728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</row>
    <row r="237" spans="1:16" ht="16.5" customHeight="1" x14ac:dyDescent="0.3">
      <c r="A237" s="10">
        <f t="shared" si="8"/>
        <v>210</v>
      </c>
      <c r="B237" s="4" t="s">
        <v>214</v>
      </c>
      <c r="C237" s="1">
        <v>20.9</v>
      </c>
      <c r="D237" s="2">
        <v>899851</v>
      </c>
      <c r="E237" s="1">
        <v>20.9</v>
      </c>
      <c r="F237" s="2">
        <v>899851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</row>
    <row r="238" spans="1:16" ht="16.5" customHeight="1" x14ac:dyDescent="0.3">
      <c r="A238" s="10">
        <f t="shared" si="8"/>
        <v>211</v>
      </c>
      <c r="B238" s="4" t="s">
        <v>215</v>
      </c>
      <c r="C238" s="1">
        <v>56.4</v>
      </c>
      <c r="D238" s="2">
        <v>2790714</v>
      </c>
      <c r="E238" s="1">
        <v>56.4</v>
      </c>
      <c r="F238" s="2">
        <v>2790714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</row>
    <row r="239" spans="1:16" ht="16.5" customHeight="1" x14ac:dyDescent="0.3">
      <c r="A239" s="10">
        <f t="shared" si="8"/>
        <v>212</v>
      </c>
      <c r="B239" s="4" t="s">
        <v>216</v>
      </c>
      <c r="C239" s="1">
        <v>41</v>
      </c>
      <c r="D239" s="2">
        <v>1402709</v>
      </c>
      <c r="E239" s="1">
        <v>41</v>
      </c>
      <c r="F239" s="2">
        <v>1402709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</row>
    <row r="240" spans="1:16" ht="16.5" customHeight="1" x14ac:dyDescent="0.3">
      <c r="A240" s="10">
        <f t="shared" si="8"/>
        <v>213</v>
      </c>
      <c r="B240" s="4" t="s">
        <v>217</v>
      </c>
      <c r="C240" s="1">
        <v>40.4</v>
      </c>
      <c r="D240" s="2">
        <v>1487988</v>
      </c>
      <c r="E240" s="1">
        <v>40.4</v>
      </c>
      <c r="F240" s="2">
        <v>1487988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</row>
    <row r="241" spans="1:16" ht="16.5" customHeight="1" x14ac:dyDescent="0.3">
      <c r="A241" s="10">
        <f t="shared" si="8"/>
        <v>214</v>
      </c>
      <c r="B241" s="4" t="s">
        <v>218</v>
      </c>
      <c r="C241" s="1">
        <v>124.5</v>
      </c>
      <c r="D241" s="2">
        <v>4058150</v>
      </c>
      <c r="E241" s="1">
        <v>124.5</v>
      </c>
      <c r="F241" s="2">
        <v>4058150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</row>
    <row r="242" spans="1:16" ht="16.5" customHeight="1" x14ac:dyDescent="0.3">
      <c r="A242" s="10">
        <f t="shared" si="8"/>
        <v>215</v>
      </c>
      <c r="B242" s="4" t="s">
        <v>219</v>
      </c>
      <c r="C242" s="1">
        <v>66.900000000000006</v>
      </c>
      <c r="D242" s="2">
        <v>2111415</v>
      </c>
      <c r="E242" s="1">
        <v>66.900000000000006</v>
      </c>
      <c r="F242" s="2">
        <v>2111415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</row>
    <row r="243" spans="1:16" ht="16.5" customHeight="1" x14ac:dyDescent="0.3">
      <c r="A243" s="10">
        <f t="shared" si="8"/>
        <v>216</v>
      </c>
      <c r="B243" s="4" t="s">
        <v>220</v>
      </c>
      <c r="C243" s="1">
        <v>399.27</v>
      </c>
      <c r="D243" s="2">
        <v>14724617</v>
      </c>
      <c r="E243" s="1">
        <v>399.27</v>
      </c>
      <c r="F243" s="2">
        <v>14724617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</row>
    <row r="244" spans="1:16" ht="16.5" customHeight="1" x14ac:dyDescent="0.3">
      <c r="A244" s="10">
        <f t="shared" si="8"/>
        <v>217</v>
      </c>
      <c r="B244" s="4" t="s">
        <v>221</v>
      </c>
      <c r="C244" s="1">
        <v>66.739999999999995</v>
      </c>
      <c r="D244" s="2">
        <v>2396661</v>
      </c>
      <c r="E244" s="1">
        <v>66.739999999999995</v>
      </c>
      <c r="F244" s="2">
        <v>2396661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</row>
    <row r="245" spans="1:16" ht="16.5" customHeight="1" x14ac:dyDescent="0.3">
      <c r="A245" s="10">
        <f t="shared" ref="A245:A278" si="9">A244+1</f>
        <v>218</v>
      </c>
      <c r="B245" s="4" t="s">
        <v>222</v>
      </c>
      <c r="C245" s="1">
        <v>50.3</v>
      </c>
      <c r="D245" s="2">
        <v>1614438</v>
      </c>
      <c r="E245" s="1">
        <v>50.3</v>
      </c>
      <c r="F245" s="2">
        <v>1614438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</row>
    <row r="246" spans="1:16" ht="16.5" customHeight="1" x14ac:dyDescent="0.3">
      <c r="A246" s="10">
        <f t="shared" si="9"/>
        <v>219</v>
      </c>
      <c r="B246" s="4" t="s">
        <v>223</v>
      </c>
      <c r="C246" s="1">
        <v>43.8</v>
      </c>
      <c r="D246" s="2">
        <v>1487988</v>
      </c>
      <c r="E246" s="1">
        <v>43.8</v>
      </c>
      <c r="F246" s="2">
        <v>1487988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</row>
    <row r="247" spans="1:16" ht="16.5" customHeight="1" x14ac:dyDescent="0.3">
      <c r="A247" s="10">
        <f t="shared" si="9"/>
        <v>220</v>
      </c>
      <c r="B247" s="4" t="s">
        <v>224</v>
      </c>
      <c r="C247" s="1">
        <v>42.9</v>
      </c>
      <c r="D247" s="2">
        <v>1487989</v>
      </c>
      <c r="E247" s="1">
        <v>42.9</v>
      </c>
      <c r="F247" s="2">
        <v>1487989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</row>
    <row r="248" spans="1:16" ht="16.5" customHeight="1" x14ac:dyDescent="0.3">
      <c r="A248" s="10">
        <f t="shared" si="9"/>
        <v>221</v>
      </c>
      <c r="B248" s="4" t="s">
        <v>225</v>
      </c>
      <c r="C248" s="1">
        <v>29.3</v>
      </c>
      <c r="D248" s="2">
        <v>1082173</v>
      </c>
      <c r="E248" s="1">
        <v>29.3</v>
      </c>
      <c r="F248" s="2">
        <v>1082173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</row>
    <row r="249" spans="1:16" ht="16.5" customHeight="1" x14ac:dyDescent="0.3">
      <c r="A249" s="10">
        <f t="shared" si="9"/>
        <v>222</v>
      </c>
      <c r="B249" s="4" t="s">
        <v>226</v>
      </c>
      <c r="C249" s="1">
        <v>45.1</v>
      </c>
      <c r="D249" s="2">
        <v>1487988</v>
      </c>
      <c r="E249" s="1">
        <v>45.1</v>
      </c>
      <c r="F249" s="2">
        <v>1487988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</row>
    <row r="250" spans="1:16" ht="16.5" customHeight="1" x14ac:dyDescent="0.3">
      <c r="A250" s="10">
        <f t="shared" si="9"/>
        <v>223</v>
      </c>
      <c r="B250" s="4" t="s">
        <v>227</v>
      </c>
      <c r="C250" s="1">
        <v>29.3</v>
      </c>
      <c r="D250" s="2">
        <v>946902</v>
      </c>
      <c r="E250" s="1">
        <v>29.3</v>
      </c>
      <c r="F250" s="2">
        <v>946902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</row>
    <row r="251" spans="1:16" ht="16.5" customHeight="1" x14ac:dyDescent="0.3">
      <c r="A251" s="10">
        <f t="shared" si="9"/>
        <v>224</v>
      </c>
      <c r="B251" s="4" t="s">
        <v>228</v>
      </c>
      <c r="C251" s="1">
        <v>23.1</v>
      </c>
      <c r="D251" s="2">
        <v>896910</v>
      </c>
      <c r="E251" s="1">
        <v>23.1</v>
      </c>
      <c r="F251" s="2">
        <v>896910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</row>
    <row r="252" spans="1:16" ht="16.5" customHeight="1" x14ac:dyDescent="0.3">
      <c r="A252" s="10">
        <f t="shared" si="9"/>
        <v>225</v>
      </c>
      <c r="B252" s="4" t="s">
        <v>229</v>
      </c>
      <c r="C252" s="1">
        <v>27</v>
      </c>
      <c r="D252" s="2">
        <v>1082173</v>
      </c>
      <c r="E252" s="1">
        <v>27</v>
      </c>
      <c r="F252" s="2">
        <v>1082173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</row>
    <row r="253" spans="1:16" ht="16.5" customHeight="1" x14ac:dyDescent="0.3">
      <c r="A253" s="10">
        <f t="shared" si="9"/>
        <v>226</v>
      </c>
      <c r="B253" s="4" t="s">
        <v>230</v>
      </c>
      <c r="C253" s="1">
        <v>28.3</v>
      </c>
      <c r="D253" s="2">
        <v>896910</v>
      </c>
      <c r="E253" s="1">
        <v>28.3</v>
      </c>
      <c r="F253" s="2">
        <v>896910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</row>
    <row r="254" spans="1:16" ht="16.5" customHeight="1" x14ac:dyDescent="0.3">
      <c r="A254" s="10">
        <f t="shared" si="9"/>
        <v>227</v>
      </c>
      <c r="B254" s="4" t="s">
        <v>231</v>
      </c>
      <c r="C254" s="1">
        <v>136.6</v>
      </c>
      <c r="D254" s="2">
        <v>4058150</v>
      </c>
      <c r="E254" s="1">
        <v>136.6</v>
      </c>
      <c r="F254" s="2">
        <v>4058150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</row>
    <row r="255" spans="1:16" ht="16.5" customHeight="1" x14ac:dyDescent="0.3">
      <c r="A255" s="10">
        <f t="shared" si="9"/>
        <v>228</v>
      </c>
      <c r="B255" s="4" t="s">
        <v>232</v>
      </c>
      <c r="C255" s="1">
        <v>83.6</v>
      </c>
      <c r="D255" s="2">
        <v>3261224</v>
      </c>
      <c r="E255" s="1">
        <v>83.6</v>
      </c>
      <c r="F255" s="2">
        <v>3261224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</row>
    <row r="256" spans="1:16" ht="16.5" customHeight="1" x14ac:dyDescent="0.3">
      <c r="A256" s="10">
        <f t="shared" si="9"/>
        <v>229</v>
      </c>
      <c r="B256" s="4" t="s">
        <v>233</v>
      </c>
      <c r="C256" s="1">
        <v>19.7</v>
      </c>
      <c r="D256" s="2">
        <v>976309</v>
      </c>
      <c r="E256" s="1">
        <v>19.7</v>
      </c>
      <c r="F256" s="2">
        <v>976309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</row>
    <row r="257" spans="1:16" ht="16.5" customHeight="1" x14ac:dyDescent="0.3">
      <c r="A257" s="10">
        <f t="shared" si="9"/>
        <v>230</v>
      </c>
      <c r="B257" s="4" t="s">
        <v>234</v>
      </c>
      <c r="C257" s="1">
        <v>97</v>
      </c>
      <c r="D257" s="2">
        <v>3102427</v>
      </c>
      <c r="E257" s="1">
        <v>97</v>
      </c>
      <c r="F257" s="2">
        <v>3102427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</row>
    <row r="258" spans="1:16" ht="16.5" customHeight="1" x14ac:dyDescent="0.3">
      <c r="A258" s="10">
        <f t="shared" si="9"/>
        <v>231</v>
      </c>
      <c r="B258" s="4" t="s">
        <v>235</v>
      </c>
      <c r="C258" s="1">
        <v>316.2</v>
      </c>
      <c r="D258" s="2">
        <v>9571942</v>
      </c>
      <c r="E258" s="1">
        <v>316.2</v>
      </c>
      <c r="F258" s="2">
        <v>9571942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</row>
    <row r="259" spans="1:16" ht="16.5" customHeight="1" x14ac:dyDescent="0.3">
      <c r="A259" s="10">
        <f t="shared" si="9"/>
        <v>232</v>
      </c>
      <c r="B259" s="4" t="s">
        <v>236</v>
      </c>
      <c r="C259" s="1">
        <v>34</v>
      </c>
      <c r="D259" s="2">
        <v>1402708</v>
      </c>
      <c r="E259" s="1">
        <v>34</v>
      </c>
      <c r="F259" s="2">
        <v>1402708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</row>
    <row r="260" spans="1:16" ht="16.5" customHeight="1" x14ac:dyDescent="0.3">
      <c r="A260" s="10">
        <f t="shared" si="9"/>
        <v>233</v>
      </c>
      <c r="B260" s="4" t="s">
        <v>237</v>
      </c>
      <c r="C260" s="1">
        <v>87.9</v>
      </c>
      <c r="D260" s="2">
        <v>2890697</v>
      </c>
      <c r="E260" s="1">
        <v>87.9</v>
      </c>
      <c r="F260" s="2">
        <v>2890697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</row>
    <row r="261" spans="1:16" ht="16.5" customHeight="1" x14ac:dyDescent="0.3">
      <c r="A261" s="10">
        <f t="shared" si="9"/>
        <v>234</v>
      </c>
      <c r="B261" s="4" t="s">
        <v>238</v>
      </c>
      <c r="C261" s="1">
        <v>50.4</v>
      </c>
      <c r="D261" s="2">
        <v>1487988</v>
      </c>
      <c r="E261" s="1">
        <v>50.4</v>
      </c>
      <c r="F261" s="2">
        <v>1487988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</row>
    <row r="262" spans="1:16" ht="16.5" customHeight="1" x14ac:dyDescent="0.3">
      <c r="A262" s="10">
        <f t="shared" si="9"/>
        <v>235</v>
      </c>
      <c r="B262" s="4" t="s">
        <v>239</v>
      </c>
      <c r="C262" s="1">
        <v>37</v>
      </c>
      <c r="D262" s="2">
        <v>1388005</v>
      </c>
      <c r="E262" s="1">
        <v>37</v>
      </c>
      <c r="F262" s="2">
        <v>1388005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</row>
    <row r="263" spans="1:16" ht="16.5" customHeight="1" x14ac:dyDescent="0.3">
      <c r="A263" s="10">
        <f t="shared" si="9"/>
        <v>236</v>
      </c>
      <c r="B263" s="4" t="s">
        <v>240</v>
      </c>
      <c r="C263" s="1">
        <v>132.4</v>
      </c>
      <c r="D263" s="2">
        <v>4011099</v>
      </c>
      <c r="E263" s="1">
        <v>132.4</v>
      </c>
      <c r="F263" s="2">
        <v>4011099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</row>
    <row r="264" spans="1:16" ht="16.5" customHeight="1" x14ac:dyDescent="0.3">
      <c r="A264" s="10">
        <f t="shared" si="9"/>
        <v>237</v>
      </c>
      <c r="B264" s="4" t="s">
        <v>241</v>
      </c>
      <c r="C264" s="1">
        <v>56.57</v>
      </c>
      <c r="D264" s="2">
        <v>2464297</v>
      </c>
      <c r="E264" s="1">
        <v>56.57</v>
      </c>
      <c r="F264" s="2">
        <v>2464297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</row>
    <row r="265" spans="1:16" ht="16.5" customHeight="1" x14ac:dyDescent="0.3">
      <c r="A265" s="10">
        <f t="shared" si="9"/>
        <v>238</v>
      </c>
      <c r="B265" s="4" t="s">
        <v>242</v>
      </c>
      <c r="C265" s="1">
        <v>195.39</v>
      </c>
      <c r="D265" s="2">
        <v>6728296</v>
      </c>
      <c r="E265" s="1">
        <v>195.39</v>
      </c>
      <c r="F265" s="2">
        <v>6728296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</row>
    <row r="266" spans="1:16" ht="16.5" customHeight="1" x14ac:dyDescent="0.3">
      <c r="A266" s="10">
        <f t="shared" si="9"/>
        <v>239</v>
      </c>
      <c r="B266" s="4" t="s">
        <v>243</v>
      </c>
      <c r="C266" s="1">
        <v>108.96</v>
      </c>
      <c r="D266" s="2">
        <v>3517064</v>
      </c>
      <c r="E266" s="1">
        <v>108.96</v>
      </c>
      <c r="F266" s="2">
        <v>3517064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</row>
    <row r="267" spans="1:16" ht="16.5" customHeight="1" x14ac:dyDescent="0.3">
      <c r="A267" s="10">
        <f t="shared" si="9"/>
        <v>240</v>
      </c>
      <c r="B267" s="4" t="s">
        <v>244</v>
      </c>
      <c r="C267" s="1">
        <v>53.2</v>
      </c>
      <c r="D267" s="2">
        <v>1852634</v>
      </c>
      <c r="E267" s="1">
        <v>53.2</v>
      </c>
      <c r="F267" s="2">
        <v>1852634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</row>
    <row r="268" spans="1:16" ht="16.5" customHeight="1" x14ac:dyDescent="0.3">
      <c r="A268" s="10">
        <f t="shared" si="9"/>
        <v>241</v>
      </c>
      <c r="B268" s="4" t="s">
        <v>245</v>
      </c>
      <c r="C268" s="1">
        <v>36.9</v>
      </c>
      <c r="D268" s="2">
        <v>1696777</v>
      </c>
      <c r="E268" s="1">
        <v>36.9</v>
      </c>
      <c r="F268" s="2">
        <v>1696777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</row>
    <row r="269" spans="1:16" ht="16.5" customHeight="1" x14ac:dyDescent="0.3">
      <c r="A269" s="10">
        <f t="shared" si="9"/>
        <v>242</v>
      </c>
      <c r="B269" s="4" t="s">
        <v>246</v>
      </c>
      <c r="C269" s="1">
        <v>96.3</v>
      </c>
      <c r="D269" s="2">
        <v>3681742</v>
      </c>
      <c r="E269" s="1">
        <v>96.3</v>
      </c>
      <c r="F269" s="2">
        <v>3681742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</row>
    <row r="270" spans="1:16" ht="16.5" customHeight="1" x14ac:dyDescent="0.3">
      <c r="A270" s="10">
        <f t="shared" si="9"/>
        <v>243</v>
      </c>
      <c r="B270" s="4" t="s">
        <v>247</v>
      </c>
      <c r="C270" s="1">
        <v>94.5</v>
      </c>
      <c r="D270" s="2">
        <v>2805417</v>
      </c>
      <c r="E270" s="1">
        <v>94.5</v>
      </c>
      <c r="F270" s="2">
        <v>2805417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</row>
    <row r="271" spans="1:16" ht="16.5" customHeight="1" x14ac:dyDescent="0.3">
      <c r="A271" s="10">
        <f t="shared" si="9"/>
        <v>244</v>
      </c>
      <c r="B271" s="4" t="s">
        <v>248</v>
      </c>
      <c r="C271" s="1">
        <v>65.5</v>
      </c>
      <c r="D271" s="2">
        <v>2564281</v>
      </c>
      <c r="E271" s="1">
        <v>65.5</v>
      </c>
      <c r="F271" s="2">
        <v>2564281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</row>
    <row r="272" spans="1:16" ht="16.5" customHeight="1" x14ac:dyDescent="0.3">
      <c r="A272" s="10">
        <f t="shared" si="9"/>
        <v>245</v>
      </c>
      <c r="B272" s="4" t="s">
        <v>249</v>
      </c>
      <c r="C272" s="1">
        <v>37.5</v>
      </c>
      <c r="D272" s="2">
        <v>1487989</v>
      </c>
      <c r="E272" s="1">
        <v>37.5</v>
      </c>
      <c r="F272" s="2">
        <v>1487989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</row>
    <row r="273" spans="1:18" ht="16.5" customHeight="1" x14ac:dyDescent="0.3">
      <c r="A273" s="10">
        <f t="shared" si="9"/>
        <v>246</v>
      </c>
      <c r="B273" s="4" t="s">
        <v>250</v>
      </c>
      <c r="C273" s="1">
        <v>32.6</v>
      </c>
      <c r="D273" s="2">
        <v>1402709</v>
      </c>
      <c r="E273" s="1">
        <v>32.6</v>
      </c>
      <c r="F273" s="2">
        <v>1402709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</row>
    <row r="274" spans="1:18" ht="16.5" customHeight="1" x14ac:dyDescent="0.3">
      <c r="A274" s="10">
        <f t="shared" si="9"/>
        <v>247</v>
      </c>
      <c r="B274" s="4" t="s">
        <v>251</v>
      </c>
      <c r="C274" s="1">
        <v>170.78</v>
      </c>
      <c r="D274" s="2">
        <v>5240308</v>
      </c>
      <c r="E274" s="1">
        <v>170.78</v>
      </c>
      <c r="F274" s="2">
        <v>5240308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</row>
    <row r="275" spans="1:18" ht="16.5" customHeight="1" x14ac:dyDescent="0.3">
      <c r="A275" s="10">
        <f t="shared" si="9"/>
        <v>248</v>
      </c>
      <c r="B275" s="4" t="s">
        <v>252</v>
      </c>
      <c r="C275" s="1">
        <v>93.93</v>
      </c>
      <c r="D275" s="2">
        <v>2928926</v>
      </c>
      <c r="E275" s="1">
        <v>93.93</v>
      </c>
      <c r="F275" s="2">
        <v>2928926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</row>
    <row r="276" spans="1:18" ht="16.5" customHeight="1" x14ac:dyDescent="0.3">
      <c r="A276" s="10">
        <f t="shared" si="9"/>
        <v>249</v>
      </c>
      <c r="B276" s="4" t="s">
        <v>253</v>
      </c>
      <c r="C276" s="1">
        <v>81.900000000000006</v>
      </c>
      <c r="D276" s="2">
        <v>2540756</v>
      </c>
      <c r="E276" s="1">
        <v>81.900000000000006</v>
      </c>
      <c r="F276" s="2">
        <v>2540756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</row>
    <row r="277" spans="1:18" ht="16.5" customHeight="1" x14ac:dyDescent="0.3">
      <c r="A277" s="10">
        <f t="shared" si="9"/>
        <v>250</v>
      </c>
      <c r="B277" s="4" t="s">
        <v>254</v>
      </c>
      <c r="C277" s="1">
        <v>50.1</v>
      </c>
      <c r="D277" s="2">
        <v>1487988</v>
      </c>
      <c r="E277" s="1">
        <v>50.1</v>
      </c>
      <c r="F277" s="2">
        <v>1487988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</row>
    <row r="278" spans="1:18" ht="16.5" customHeight="1" x14ac:dyDescent="0.3">
      <c r="A278" s="10">
        <f t="shared" si="9"/>
        <v>251</v>
      </c>
      <c r="B278" s="4" t="s">
        <v>255</v>
      </c>
      <c r="C278" s="1">
        <v>55.7</v>
      </c>
      <c r="D278" s="2">
        <v>1696777</v>
      </c>
      <c r="E278" s="1">
        <v>55.7</v>
      </c>
      <c r="F278" s="2">
        <v>1696777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</row>
    <row r="279" spans="1:18" ht="15.75" customHeight="1" x14ac:dyDescent="0.25">
      <c r="A279" s="21" t="s">
        <v>384</v>
      </c>
      <c r="B279" s="22"/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</row>
    <row r="280" spans="1:18" ht="16.5" customHeight="1" x14ac:dyDescent="0.25">
      <c r="A280" s="21" t="s">
        <v>256</v>
      </c>
      <c r="B280" s="22"/>
      <c r="C280" s="11">
        <f>SUM(C283:C424)</f>
        <v>37718.619999999966</v>
      </c>
      <c r="D280" s="11">
        <v>1280492136</v>
      </c>
      <c r="E280" s="11">
        <f>C280-K280</f>
        <v>34990.329999999965</v>
      </c>
      <c r="F280" s="11">
        <f>D280-L280</f>
        <v>1200451078</v>
      </c>
      <c r="G280" s="11">
        <f t="shared" ref="G280:P280" si="10">SUM(G283:G422)</f>
        <v>0</v>
      </c>
      <c r="H280" s="11">
        <f t="shared" si="10"/>
        <v>0</v>
      </c>
      <c r="I280" s="11">
        <f t="shared" si="10"/>
        <v>0</v>
      </c>
      <c r="J280" s="11">
        <f t="shared" si="10"/>
        <v>0</v>
      </c>
      <c r="K280" s="11">
        <f>SUM(K283:K423)</f>
        <v>2728.29</v>
      </c>
      <c r="L280" s="11">
        <f>SUM(L283:L424)</f>
        <v>80041058</v>
      </c>
      <c r="M280" s="11">
        <f t="shared" si="10"/>
        <v>0</v>
      </c>
      <c r="N280" s="11">
        <f t="shared" si="10"/>
        <v>0</v>
      </c>
      <c r="O280" s="11">
        <f t="shared" si="10"/>
        <v>0</v>
      </c>
      <c r="P280" s="11">
        <f t="shared" si="10"/>
        <v>0</v>
      </c>
      <c r="R280" s="3"/>
    </row>
    <row r="281" spans="1:18" ht="15.75" customHeight="1" x14ac:dyDescent="0.25">
      <c r="A281" s="21" t="s">
        <v>385</v>
      </c>
      <c r="B281" s="22"/>
      <c r="C281" s="11">
        <v>37718.619999999966</v>
      </c>
      <c r="D281" s="11">
        <v>1280492136</v>
      </c>
      <c r="E281" s="11">
        <v>34990.329999999965</v>
      </c>
      <c r="F281" s="11">
        <v>1200451078</v>
      </c>
      <c r="G281" s="11">
        <v>0</v>
      </c>
      <c r="H281" s="11">
        <v>0</v>
      </c>
      <c r="I281" s="11">
        <v>0</v>
      </c>
      <c r="J281" s="11">
        <v>0</v>
      </c>
      <c r="K281" s="11">
        <v>2728.29</v>
      </c>
      <c r="L281" s="11">
        <v>80041058</v>
      </c>
      <c r="M281" s="11">
        <v>0</v>
      </c>
      <c r="N281" s="11">
        <v>0</v>
      </c>
      <c r="O281" s="11">
        <v>0</v>
      </c>
      <c r="P281" s="11">
        <v>0</v>
      </c>
      <c r="R281" s="13"/>
    </row>
    <row r="282" spans="1:18" ht="19.5" customHeight="1" x14ac:dyDescent="0.25">
      <c r="A282" s="19" t="s">
        <v>381</v>
      </c>
      <c r="B282" s="20"/>
      <c r="C282" s="11">
        <v>37718.619999999966</v>
      </c>
      <c r="D282" s="11">
        <v>1280492136</v>
      </c>
      <c r="E282" s="11">
        <v>34990.329999999965</v>
      </c>
      <c r="F282" s="11">
        <v>1200451078</v>
      </c>
      <c r="G282" s="11">
        <v>0</v>
      </c>
      <c r="H282" s="11">
        <v>0</v>
      </c>
      <c r="I282" s="11">
        <v>0</v>
      </c>
      <c r="J282" s="11">
        <v>0</v>
      </c>
      <c r="K282" s="11">
        <v>2728.29</v>
      </c>
      <c r="L282" s="11">
        <v>80041058</v>
      </c>
      <c r="M282" s="11">
        <v>0</v>
      </c>
      <c r="N282" s="11">
        <v>0</v>
      </c>
      <c r="O282" s="11">
        <v>0</v>
      </c>
      <c r="P282" s="11">
        <v>0</v>
      </c>
    </row>
    <row r="283" spans="1:18" ht="16.5" customHeight="1" x14ac:dyDescent="0.3">
      <c r="A283" s="10">
        <v>252</v>
      </c>
      <c r="B283" s="4" t="s">
        <v>6</v>
      </c>
      <c r="C283" s="1">
        <v>24.1</v>
      </c>
      <c r="D283" s="2">
        <v>826496</v>
      </c>
      <c r="E283" s="1">
        <f>C283-K283</f>
        <v>24.1</v>
      </c>
      <c r="F283" s="2">
        <f t="shared" ref="F283:F298" si="11">D283-L283</f>
        <v>826496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</row>
    <row r="284" spans="1:18" ht="16.5" customHeight="1" x14ac:dyDescent="0.3">
      <c r="A284" s="10">
        <f>A283+1</f>
        <v>253</v>
      </c>
      <c r="B284" s="4" t="s">
        <v>7</v>
      </c>
      <c r="C284" s="1">
        <v>68.2</v>
      </c>
      <c r="D284" s="2">
        <v>2086000</v>
      </c>
      <c r="E284" s="1">
        <f t="shared" ref="E284:E347" si="12">C284-K284</f>
        <v>0</v>
      </c>
      <c r="F284" s="2">
        <f t="shared" si="11"/>
        <v>0</v>
      </c>
      <c r="G284" s="2">
        <v>0</v>
      </c>
      <c r="H284" s="2">
        <v>0</v>
      </c>
      <c r="I284" s="2">
        <v>0</v>
      </c>
      <c r="J284" s="2">
        <v>0</v>
      </c>
      <c r="K284" s="2">
        <v>68.2</v>
      </c>
      <c r="L284" s="2">
        <v>2086000</v>
      </c>
      <c r="M284" s="2">
        <v>0</v>
      </c>
      <c r="N284" s="2">
        <v>0</v>
      </c>
      <c r="O284" s="2">
        <v>0</v>
      </c>
      <c r="P284" s="2">
        <v>0</v>
      </c>
    </row>
    <row r="285" spans="1:18" ht="16.5" customHeight="1" x14ac:dyDescent="0.3">
      <c r="A285" s="10">
        <f t="shared" ref="A285:A348" si="13">A284+1</f>
        <v>254</v>
      </c>
      <c r="B285" s="4" t="s">
        <v>257</v>
      </c>
      <c r="C285" s="1">
        <v>91.4</v>
      </c>
      <c r="D285" s="2">
        <v>3134513</v>
      </c>
      <c r="E285" s="1">
        <f t="shared" si="12"/>
        <v>91.4</v>
      </c>
      <c r="F285" s="2">
        <f t="shared" si="11"/>
        <v>3134513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</row>
    <row r="286" spans="1:18" ht="16.5" customHeight="1" x14ac:dyDescent="0.3">
      <c r="A286" s="10">
        <f t="shared" si="13"/>
        <v>255</v>
      </c>
      <c r="B286" s="4" t="s">
        <v>258</v>
      </c>
      <c r="C286" s="1">
        <v>163</v>
      </c>
      <c r="D286" s="2">
        <v>5589995</v>
      </c>
      <c r="E286" s="1">
        <f t="shared" si="12"/>
        <v>163</v>
      </c>
      <c r="F286" s="2">
        <f t="shared" si="11"/>
        <v>5589995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</row>
    <row r="287" spans="1:18" ht="16.5" customHeight="1" x14ac:dyDescent="0.3">
      <c r="A287" s="10">
        <f t="shared" si="13"/>
        <v>256</v>
      </c>
      <c r="B287" s="4" t="s">
        <v>259</v>
      </c>
      <c r="C287" s="1">
        <v>646.6</v>
      </c>
      <c r="D287" s="2">
        <v>22174790</v>
      </c>
      <c r="E287" s="1">
        <f t="shared" si="12"/>
        <v>646.6</v>
      </c>
      <c r="F287" s="2">
        <f t="shared" si="11"/>
        <v>22174790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</row>
    <row r="288" spans="1:18" ht="16.5" customHeight="1" x14ac:dyDescent="0.3">
      <c r="A288" s="10">
        <f t="shared" si="13"/>
        <v>257</v>
      </c>
      <c r="B288" s="4" t="s">
        <v>260</v>
      </c>
      <c r="C288" s="1">
        <v>489.2</v>
      </c>
      <c r="D288" s="2">
        <v>16345331</v>
      </c>
      <c r="E288" s="1">
        <f t="shared" si="12"/>
        <v>432.7</v>
      </c>
      <c r="F288" s="2">
        <f t="shared" si="11"/>
        <v>14839207</v>
      </c>
      <c r="G288" s="2">
        <v>0</v>
      </c>
      <c r="H288" s="2">
        <v>0</v>
      </c>
      <c r="I288" s="2">
        <v>0</v>
      </c>
      <c r="J288" s="2">
        <v>0</v>
      </c>
      <c r="K288" s="2">
        <v>56.5</v>
      </c>
      <c r="L288" s="2">
        <v>1506124</v>
      </c>
      <c r="M288" s="2">
        <v>0</v>
      </c>
      <c r="N288" s="2">
        <v>0</v>
      </c>
      <c r="O288" s="2">
        <v>0</v>
      </c>
      <c r="P288" s="2">
        <v>0</v>
      </c>
    </row>
    <row r="289" spans="1:18" ht="16.5" customHeight="1" x14ac:dyDescent="0.3">
      <c r="A289" s="10">
        <f t="shared" si="13"/>
        <v>258</v>
      </c>
      <c r="B289" s="4" t="s">
        <v>261</v>
      </c>
      <c r="C289" s="1">
        <v>134</v>
      </c>
      <c r="D289" s="2">
        <v>4595456</v>
      </c>
      <c r="E289" s="1">
        <f t="shared" si="12"/>
        <v>134</v>
      </c>
      <c r="F289" s="2">
        <f t="shared" si="11"/>
        <v>4595456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</row>
    <row r="290" spans="1:18" ht="16.5" customHeight="1" x14ac:dyDescent="0.3">
      <c r="A290" s="10">
        <f t="shared" si="13"/>
        <v>259</v>
      </c>
      <c r="B290" s="4" t="s">
        <v>262</v>
      </c>
      <c r="C290" s="1">
        <v>166.6</v>
      </c>
      <c r="D290" s="2">
        <v>5713455</v>
      </c>
      <c r="E290" s="1">
        <f t="shared" si="12"/>
        <v>166.6</v>
      </c>
      <c r="F290" s="2">
        <f t="shared" si="11"/>
        <v>5713455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</row>
    <row r="291" spans="1:18" ht="16.5" customHeight="1" x14ac:dyDescent="0.3">
      <c r="A291" s="10">
        <f t="shared" si="13"/>
        <v>260</v>
      </c>
      <c r="B291" s="4" t="s">
        <v>263</v>
      </c>
      <c r="C291" s="1">
        <v>130.1</v>
      </c>
      <c r="D291" s="2">
        <v>4461708</v>
      </c>
      <c r="E291" s="1">
        <f t="shared" si="12"/>
        <v>130.1</v>
      </c>
      <c r="F291" s="2">
        <f t="shared" si="11"/>
        <v>4461708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</row>
    <row r="292" spans="1:18" ht="16.5" customHeight="1" x14ac:dyDescent="0.3">
      <c r="A292" s="10">
        <f t="shared" si="13"/>
        <v>261</v>
      </c>
      <c r="B292" s="4" t="s">
        <v>264</v>
      </c>
      <c r="C292" s="1">
        <v>106.1</v>
      </c>
      <c r="D292" s="2">
        <v>3638641</v>
      </c>
      <c r="E292" s="1">
        <f t="shared" si="12"/>
        <v>106.1</v>
      </c>
      <c r="F292" s="2">
        <f t="shared" si="11"/>
        <v>3638641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</row>
    <row r="293" spans="1:18" ht="16.5" customHeight="1" x14ac:dyDescent="0.3">
      <c r="A293" s="10">
        <f t="shared" si="13"/>
        <v>262</v>
      </c>
      <c r="B293" s="4" t="s">
        <v>265</v>
      </c>
      <c r="C293" s="1">
        <v>79.900000000000006</v>
      </c>
      <c r="D293" s="2">
        <v>2740126</v>
      </c>
      <c r="E293" s="1">
        <f t="shared" si="12"/>
        <v>79.900000000000006</v>
      </c>
      <c r="F293" s="2">
        <f t="shared" si="11"/>
        <v>2740126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</row>
    <row r="294" spans="1:18" ht="16.5" customHeight="1" x14ac:dyDescent="0.3">
      <c r="A294" s="10">
        <f t="shared" si="13"/>
        <v>263</v>
      </c>
      <c r="B294" s="4" t="s">
        <v>20</v>
      </c>
      <c r="C294" s="1">
        <v>21.3</v>
      </c>
      <c r="D294" s="2">
        <v>730472</v>
      </c>
      <c r="E294" s="1">
        <f t="shared" si="12"/>
        <v>21.3</v>
      </c>
      <c r="F294" s="2">
        <f t="shared" si="11"/>
        <v>730472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</row>
    <row r="295" spans="1:18" ht="16.5" customHeight="1" x14ac:dyDescent="0.3">
      <c r="A295" s="10">
        <f t="shared" si="13"/>
        <v>264</v>
      </c>
      <c r="B295" s="4" t="s">
        <v>266</v>
      </c>
      <c r="C295" s="1">
        <v>1367.3</v>
      </c>
      <c r="D295" s="2">
        <v>46890798</v>
      </c>
      <c r="E295" s="1">
        <f t="shared" si="12"/>
        <v>1367.3</v>
      </c>
      <c r="F295" s="2">
        <f t="shared" si="11"/>
        <v>46890798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</row>
    <row r="296" spans="1:18" ht="16.5" customHeight="1" x14ac:dyDescent="0.3">
      <c r="A296" s="10">
        <f t="shared" si="13"/>
        <v>265</v>
      </c>
      <c r="B296" s="4" t="s">
        <v>267</v>
      </c>
      <c r="C296" s="1">
        <v>1398.3</v>
      </c>
      <c r="D296" s="2">
        <v>47953926</v>
      </c>
      <c r="E296" s="1">
        <f t="shared" si="12"/>
        <v>1398.3</v>
      </c>
      <c r="F296" s="2">
        <f t="shared" si="11"/>
        <v>47953926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</row>
    <row r="297" spans="1:18" ht="16.5" customHeight="1" x14ac:dyDescent="0.3">
      <c r="A297" s="10">
        <f t="shared" si="13"/>
        <v>266</v>
      </c>
      <c r="B297" s="4" t="s">
        <v>21</v>
      </c>
      <c r="C297" s="1">
        <v>1542.44</v>
      </c>
      <c r="D297" s="2">
        <v>52897128</v>
      </c>
      <c r="E297" s="1">
        <f t="shared" si="12"/>
        <v>1542.44</v>
      </c>
      <c r="F297" s="2">
        <f t="shared" si="11"/>
        <v>52897128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</row>
    <row r="298" spans="1:18" ht="16.5" customHeight="1" x14ac:dyDescent="0.3">
      <c r="A298" s="10">
        <f t="shared" si="13"/>
        <v>267</v>
      </c>
      <c r="B298" s="4" t="s">
        <v>103</v>
      </c>
      <c r="C298" s="1">
        <v>2060.15</v>
      </c>
      <c r="D298" s="2">
        <v>70557230</v>
      </c>
      <c r="E298" s="1">
        <f t="shared" si="12"/>
        <v>2041.52</v>
      </c>
      <c r="F298" s="2">
        <f t="shared" si="11"/>
        <v>70012801</v>
      </c>
      <c r="G298" s="2">
        <v>0</v>
      </c>
      <c r="H298" s="2">
        <v>0</v>
      </c>
      <c r="I298" s="2">
        <v>0</v>
      </c>
      <c r="J298" s="2">
        <v>0</v>
      </c>
      <c r="K298" s="2">
        <v>18.63</v>
      </c>
      <c r="L298" s="2">
        <v>544429</v>
      </c>
      <c r="M298" s="2">
        <v>0</v>
      </c>
      <c r="N298" s="2">
        <v>0</v>
      </c>
      <c r="O298" s="2">
        <v>0</v>
      </c>
      <c r="P298" s="2">
        <v>0</v>
      </c>
    </row>
    <row r="299" spans="1:18" ht="16.5" customHeight="1" x14ac:dyDescent="0.3">
      <c r="A299" s="10">
        <f t="shared" si="13"/>
        <v>268</v>
      </c>
      <c r="B299" s="4" t="s">
        <v>268</v>
      </c>
      <c r="C299" s="1">
        <v>483.4</v>
      </c>
      <c r="D299" s="2">
        <v>16191005</v>
      </c>
      <c r="E299" s="1">
        <f t="shared" si="12"/>
        <v>368.5</v>
      </c>
      <c r="F299" s="2">
        <f t="shared" ref="F299:F362" si="14">D299-L299</f>
        <v>12899205</v>
      </c>
      <c r="G299" s="2">
        <v>0</v>
      </c>
      <c r="H299" s="2">
        <v>0</v>
      </c>
      <c r="I299" s="2">
        <v>0</v>
      </c>
      <c r="J299" s="2">
        <v>0</v>
      </c>
      <c r="K299" s="2">
        <f>57.5+57.4</f>
        <v>114.9</v>
      </c>
      <c r="L299" s="2">
        <f>1585000+1706800</f>
        <v>3291800</v>
      </c>
      <c r="M299" s="2">
        <v>0</v>
      </c>
      <c r="N299" s="2">
        <v>0</v>
      </c>
      <c r="O299" s="2">
        <v>0</v>
      </c>
      <c r="P299" s="2">
        <v>0</v>
      </c>
      <c r="Q299" s="13"/>
      <c r="R299" s="13"/>
    </row>
    <row r="300" spans="1:18" ht="16.5" customHeight="1" x14ac:dyDescent="0.3">
      <c r="A300" s="10">
        <f t="shared" si="13"/>
        <v>269</v>
      </c>
      <c r="B300" s="4" t="s">
        <v>269</v>
      </c>
      <c r="C300" s="1">
        <v>495</v>
      </c>
      <c r="D300" s="2">
        <v>16570044</v>
      </c>
      <c r="E300" s="1">
        <f t="shared" si="12"/>
        <v>436.9</v>
      </c>
      <c r="F300" s="2">
        <f t="shared" si="14"/>
        <v>14983244</v>
      </c>
      <c r="G300" s="2">
        <v>0</v>
      </c>
      <c r="H300" s="2">
        <v>0</v>
      </c>
      <c r="I300" s="2">
        <v>0</v>
      </c>
      <c r="J300" s="2">
        <v>0</v>
      </c>
      <c r="K300" s="2">
        <v>58.1</v>
      </c>
      <c r="L300" s="2">
        <v>1586800</v>
      </c>
      <c r="M300" s="2">
        <v>0</v>
      </c>
      <c r="N300" s="2">
        <v>0</v>
      </c>
      <c r="O300" s="2">
        <v>0</v>
      </c>
      <c r="P300" s="2">
        <v>0</v>
      </c>
    </row>
    <row r="301" spans="1:18" ht="16.5" customHeight="1" x14ac:dyDescent="0.3">
      <c r="A301" s="10">
        <f t="shared" si="13"/>
        <v>270</v>
      </c>
      <c r="B301" s="4" t="s">
        <v>270</v>
      </c>
      <c r="C301" s="1">
        <v>104.6</v>
      </c>
      <c r="D301" s="2">
        <v>3587199</v>
      </c>
      <c r="E301" s="1">
        <f t="shared" si="12"/>
        <v>104.6</v>
      </c>
      <c r="F301" s="2">
        <f t="shared" si="14"/>
        <v>3587199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</row>
    <row r="302" spans="1:18" ht="16.5" customHeight="1" x14ac:dyDescent="0.3">
      <c r="A302" s="10">
        <f t="shared" si="13"/>
        <v>271</v>
      </c>
      <c r="B302" s="4" t="s">
        <v>271</v>
      </c>
      <c r="C302" s="1">
        <v>413.6</v>
      </c>
      <c r="D302" s="2">
        <v>14184183</v>
      </c>
      <c r="E302" s="1">
        <f t="shared" si="12"/>
        <v>413.6</v>
      </c>
      <c r="F302" s="2">
        <f t="shared" si="14"/>
        <v>14184183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</row>
    <row r="303" spans="1:18" ht="16.5" customHeight="1" x14ac:dyDescent="0.3">
      <c r="A303" s="10">
        <f t="shared" si="13"/>
        <v>272</v>
      </c>
      <c r="B303" s="4" t="s">
        <v>272</v>
      </c>
      <c r="C303" s="1">
        <v>360.3</v>
      </c>
      <c r="D303" s="2">
        <v>12356289</v>
      </c>
      <c r="E303" s="1">
        <f t="shared" si="12"/>
        <v>360.3</v>
      </c>
      <c r="F303" s="2">
        <f t="shared" si="14"/>
        <v>12356289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</row>
    <row r="304" spans="1:18" ht="16.5" customHeight="1" x14ac:dyDescent="0.3">
      <c r="A304" s="10">
        <f t="shared" si="13"/>
        <v>273</v>
      </c>
      <c r="B304" s="4" t="s">
        <v>273</v>
      </c>
      <c r="C304" s="1">
        <v>35.1</v>
      </c>
      <c r="D304" s="2">
        <v>1203735</v>
      </c>
      <c r="E304" s="1">
        <f t="shared" si="12"/>
        <v>35.1</v>
      </c>
      <c r="F304" s="2">
        <f t="shared" si="14"/>
        <v>1203735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</row>
    <row r="305" spans="1:16" ht="16.5" customHeight="1" x14ac:dyDescent="0.3">
      <c r="A305" s="10">
        <f t="shared" si="13"/>
        <v>274</v>
      </c>
      <c r="B305" s="4" t="s">
        <v>274</v>
      </c>
      <c r="C305" s="1">
        <v>400</v>
      </c>
      <c r="D305" s="2">
        <v>13717779</v>
      </c>
      <c r="E305" s="1">
        <f t="shared" si="12"/>
        <v>400</v>
      </c>
      <c r="F305" s="2">
        <f t="shared" si="14"/>
        <v>13717779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</row>
    <row r="306" spans="1:16" ht="16.5" customHeight="1" x14ac:dyDescent="0.3">
      <c r="A306" s="10">
        <f t="shared" si="13"/>
        <v>275</v>
      </c>
      <c r="B306" s="4" t="s">
        <v>27</v>
      </c>
      <c r="C306" s="1">
        <v>25</v>
      </c>
      <c r="D306" s="2">
        <v>857361</v>
      </c>
      <c r="E306" s="1">
        <f t="shared" si="12"/>
        <v>25</v>
      </c>
      <c r="F306" s="2">
        <f t="shared" si="14"/>
        <v>857361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</row>
    <row r="307" spans="1:16" ht="16.5" customHeight="1" x14ac:dyDescent="0.3">
      <c r="A307" s="10">
        <f t="shared" si="13"/>
        <v>276</v>
      </c>
      <c r="B307" s="4" t="s">
        <v>275</v>
      </c>
      <c r="C307" s="1">
        <v>422.3</v>
      </c>
      <c r="D307" s="2">
        <v>14103857</v>
      </c>
      <c r="E307" s="1">
        <f t="shared" si="12"/>
        <v>365.1</v>
      </c>
      <c r="F307" s="2">
        <f t="shared" si="14"/>
        <v>12520903</v>
      </c>
      <c r="G307" s="2">
        <v>0</v>
      </c>
      <c r="H307" s="2">
        <v>0</v>
      </c>
      <c r="I307" s="2">
        <v>0</v>
      </c>
      <c r="J307" s="2">
        <v>0</v>
      </c>
      <c r="K307" s="2">
        <v>57.2</v>
      </c>
      <c r="L307" s="2">
        <v>1582954</v>
      </c>
      <c r="M307" s="2">
        <v>0</v>
      </c>
      <c r="N307" s="2">
        <v>0</v>
      </c>
      <c r="O307" s="2">
        <v>0</v>
      </c>
      <c r="P307" s="2">
        <v>0</v>
      </c>
    </row>
    <row r="308" spans="1:16" ht="16.5" customHeight="1" x14ac:dyDescent="0.3">
      <c r="A308" s="10">
        <f t="shared" si="13"/>
        <v>277</v>
      </c>
      <c r="B308" s="4" t="s">
        <v>276</v>
      </c>
      <c r="C308" s="1">
        <v>369.9</v>
      </c>
      <c r="D308" s="2">
        <v>12685516</v>
      </c>
      <c r="E308" s="1">
        <f t="shared" si="12"/>
        <v>369.9</v>
      </c>
      <c r="F308" s="2">
        <f t="shared" si="14"/>
        <v>12685516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</row>
    <row r="309" spans="1:16" ht="16.5" customHeight="1" x14ac:dyDescent="0.3">
      <c r="A309" s="10">
        <f t="shared" si="13"/>
        <v>278</v>
      </c>
      <c r="B309" s="4" t="s">
        <v>277</v>
      </c>
      <c r="C309" s="1">
        <v>1731.3</v>
      </c>
      <c r="D309" s="2">
        <v>58511334</v>
      </c>
      <c r="E309" s="1">
        <f t="shared" si="12"/>
        <v>1564.4</v>
      </c>
      <c r="F309" s="2">
        <f t="shared" si="14"/>
        <v>53650234</v>
      </c>
      <c r="G309" s="2">
        <v>0</v>
      </c>
      <c r="H309" s="2">
        <v>0</v>
      </c>
      <c r="I309" s="2">
        <v>0</v>
      </c>
      <c r="J309" s="2">
        <v>0</v>
      </c>
      <c r="K309" s="2">
        <v>166.89999999999998</v>
      </c>
      <c r="L309" s="2">
        <v>4861100</v>
      </c>
      <c r="M309" s="2">
        <v>0</v>
      </c>
      <c r="N309" s="2">
        <v>0</v>
      </c>
      <c r="O309" s="2">
        <v>0</v>
      </c>
      <c r="P309" s="2">
        <v>0</v>
      </c>
    </row>
    <row r="310" spans="1:16" ht="16.5" customHeight="1" x14ac:dyDescent="0.3">
      <c r="A310" s="10">
        <f t="shared" si="13"/>
        <v>279</v>
      </c>
      <c r="B310" s="4" t="s">
        <v>278</v>
      </c>
      <c r="C310" s="1">
        <v>484.4</v>
      </c>
      <c r="D310" s="2">
        <v>16612230</v>
      </c>
      <c r="E310" s="1">
        <f t="shared" si="12"/>
        <v>484.4</v>
      </c>
      <c r="F310" s="2">
        <f t="shared" si="14"/>
        <v>16612230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</row>
    <row r="311" spans="1:16" ht="16.5" customHeight="1" x14ac:dyDescent="0.3">
      <c r="A311" s="10">
        <f t="shared" si="13"/>
        <v>280</v>
      </c>
      <c r="B311" s="4" t="s">
        <v>279</v>
      </c>
      <c r="C311" s="1">
        <v>212.2</v>
      </c>
      <c r="D311" s="2">
        <v>7277282</v>
      </c>
      <c r="E311" s="1">
        <f t="shared" si="12"/>
        <v>212.2</v>
      </c>
      <c r="F311" s="2">
        <f t="shared" si="14"/>
        <v>7277282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</row>
    <row r="312" spans="1:16" ht="16.5" customHeight="1" x14ac:dyDescent="0.3">
      <c r="A312" s="10">
        <f t="shared" si="13"/>
        <v>281</v>
      </c>
      <c r="B312" s="4" t="s">
        <v>280</v>
      </c>
      <c r="C312" s="1">
        <v>254.1</v>
      </c>
      <c r="D312" s="2">
        <v>8145146</v>
      </c>
      <c r="E312" s="1">
        <f t="shared" si="12"/>
        <v>109.9</v>
      </c>
      <c r="F312" s="2">
        <f t="shared" si="14"/>
        <v>4167327</v>
      </c>
      <c r="G312" s="2">
        <v>0</v>
      </c>
      <c r="H312" s="2">
        <v>0</v>
      </c>
      <c r="I312" s="2">
        <v>0</v>
      </c>
      <c r="J312" s="2">
        <v>0</v>
      </c>
      <c r="K312" s="2">
        <f>84.2+60</f>
        <v>144.19999999999999</v>
      </c>
      <c r="L312" s="2">
        <f>2318519+1659300</f>
        <v>3977819</v>
      </c>
      <c r="M312" s="2">
        <v>0</v>
      </c>
      <c r="N312" s="2">
        <v>0</v>
      </c>
      <c r="O312" s="2">
        <v>0</v>
      </c>
      <c r="P312" s="2">
        <v>0</v>
      </c>
    </row>
    <row r="313" spans="1:16" ht="16.5" customHeight="1" x14ac:dyDescent="0.3">
      <c r="A313" s="10">
        <f t="shared" si="13"/>
        <v>282</v>
      </c>
      <c r="B313" s="4" t="s">
        <v>28</v>
      </c>
      <c r="C313" s="1">
        <v>25.7</v>
      </c>
      <c r="D313" s="2">
        <v>881367</v>
      </c>
      <c r="E313" s="1">
        <f t="shared" si="12"/>
        <v>25.7</v>
      </c>
      <c r="F313" s="2">
        <f t="shared" si="14"/>
        <v>881367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</row>
    <row r="314" spans="1:16" ht="16.5" customHeight="1" x14ac:dyDescent="0.3">
      <c r="A314" s="10">
        <f t="shared" si="13"/>
        <v>283</v>
      </c>
      <c r="B314" s="4" t="s">
        <v>281</v>
      </c>
      <c r="C314" s="1">
        <v>338.8</v>
      </c>
      <c r="D314" s="2">
        <v>11618959</v>
      </c>
      <c r="E314" s="1">
        <f t="shared" si="12"/>
        <v>338.8</v>
      </c>
      <c r="F314" s="2">
        <f t="shared" si="14"/>
        <v>11618959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</row>
    <row r="315" spans="1:16" ht="16.5" customHeight="1" x14ac:dyDescent="0.3">
      <c r="A315" s="10">
        <f t="shared" si="13"/>
        <v>284</v>
      </c>
      <c r="B315" s="4" t="s">
        <v>282</v>
      </c>
      <c r="C315" s="1">
        <v>309.10000000000002</v>
      </c>
      <c r="D315" s="2">
        <v>10022689</v>
      </c>
      <c r="E315" s="1">
        <f t="shared" si="12"/>
        <v>234.50000000000003</v>
      </c>
      <c r="F315" s="2">
        <f t="shared" si="14"/>
        <v>8042048</v>
      </c>
      <c r="G315" s="2">
        <v>0</v>
      </c>
      <c r="H315" s="2">
        <v>0</v>
      </c>
      <c r="I315" s="2">
        <v>0</v>
      </c>
      <c r="J315" s="2">
        <v>0</v>
      </c>
      <c r="K315" s="2">
        <v>74.599999999999994</v>
      </c>
      <c r="L315" s="2">
        <v>1980641</v>
      </c>
      <c r="M315" s="2">
        <v>0</v>
      </c>
      <c r="N315" s="2">
        <v>0</v>
      </c>
      <c r="O315" s="2">
        <v>0</v>
      </c>
      <c r="P315" s="2">
        <v>0</v>
      </c>
    </row>
    <row r="316" spans="1:16" ht="16.5" customHeight="1" x14ac:dyDescent="0.3">
      <c r="A316" s="10">
        <f t="shared" si="13"/>
        <v>285</v>
      </c>
      <c r="B316" s="4" t="s">
        <v>283</v>
      </c>
      <c r="C316" s="1">
        <v>349.5</v>
      </c>
      <c r="D316" s="2">
        <v>11985909</v>
      </c>
      <c r="E316" s="1">
        <f t="shared" si="12"/>
        <v>349.5</v>
      </c>
      <c r="F316" s="2">
        <f t="shared" si="14"/>
        <v>11985909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</row>
    <row r="317" spans="1:16" ht="16.5" customHeight="1" x14ac:dyDescent="0.3">
      <c r="A317" s="10">
        <f t="shared" si="13"/>
        <v>286</v>
      </c>
      <c r="B317" s="4" t="s">
        <v>284</v>
      </c>
      <c r="C317" s="1">
        <v>35.9</v>
      </c>
      <c r="D317" s="2">
        <v>1231171</v>
      </c>
      <c r="E317" s="1">
        <f t="shared" si="12"/>
        <v>0</v>
      </c>
      <c r="F317" s="2">
        <f t="shared" si="14"/>
        <v>0</v>
      </c>
      <c r="G317" s="2">
        <v>0</v>
      </c>
      <c r="H317" s="2">
        <v>0</v>
      </c>
      <c r="I317" s="2">
        <v>0</v>
      </c>
      <c r="J317" s="2">
        <v>0</v>
      </c>
      <c r="K317" s="2">
        <v>35.9</v>
      </c>
      <c r="L317" s="2">
        <v>1231171</v>
      </c>
      <c r="M317" s="2">
        <v>0</v>
      </c>
      <c r="N317" s="2">
        <v>0</v>
      </c>
      <c r="O317" s="2">
        <v>0</v>
      </c>
      <c r="P317" s="2">
        <v>0</v>
      </c>
    </row>
    <row r="318" spans="1:16" ht="16.5" customHeight="1" x14ac:dyDescent="0.3">
      <c r="A318" s="10">
        <f t="shared" si="13"/>
        <v>287</v>
      </c>
      <c r="B318" s="4" t="s">
        <v>285</v>
      </c>
      <c r="C318" s="1">
        <v>312</v>
      </c>
      <c r="D318" s="2">
        <v>10699868</v>
      </c>
      <c r="E318" s="1">
        <f t="shared" si="12"/>
        <v>312</v>
      </c>
      <c r="F318" s="2">
        <f t="shared" si="14"/>
        <v>10699868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</row>
    <row r="319" spans="1:16" ht="16.5" customHeight="1" x14ac:dyDescent="0.3">
      <c r="A319" s="10">
        <f t="shared" si="13"/>
        <v>288</v>
      </c>
      <c r="B319" s="4" t="s">
        <v>30</v>
      </c>
      <c r="C319" s="1">
        <v>51.5</v>
      </c>
      <c r="D319" s="2">
        <v>1766164</v>
      </c>
      <c r="E319" s="1">
        <f t="shared" si="12"/>
        <v>51.5</v>
      </c>
      <c r="F319" s="2">
        <f t="shared" si="14"/>
        <v>1766164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</row>
    <row r="320" spans="1:16" ht="16.5" customHeight="1" x14ac:dyDescent="0.3">
      <c r="A320" s="10">
        <f t="shared" si="13"/>
        <v>289</v>
      </c>
      <c r="B320" s="4" t="s">
        <v>286</v>
      </c>
      <c r="C320" s="1">
        <v>79.8</v>
      </c>
      <c r="D320" s="2">
        <v>2736697</v>
      </c>
      <c r="E320" s="1">
        <f t="shared" si="12"/>
        <v>79.8</v>
      </c>
      <c r="F320" s="2">
        <f t="shared" si="14"/>
        <v>2736697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</row>
    <row r="321" spans="1:16" ht="16.5" customHeight="1" x14ac:dyDescent="0.3">
      <c r="A321" s="10">
        <f t="shared" si="13"/>
        <v>290</v>
      </c>
      <c r="B321" s="4" t="s">
        <v>158</v>
      </c>
      <c r="C321" s="1">
        <v>69.08</v>
      </c>
      <c r="D321" s="2">
        <v>2369060</v>
      </c>
      <c r="E321" s="1">
        <f t="shared" si="12"/>
        <v>69.08</v>
      </c>
      <c r="F321" s="2">
        <f t="shared" si="14"/>
        <v>2369060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</row>
    <row r="322" spans="1:16" ht="16.5" customHeight="1" x14ac:dyDescent="0.3">
      <c r="A322" s="10">
        <f t="shared" si="13"/>
        <v>291</v>
      </c>
      <c r="B322" s="4" t="s">
        <v>287</v>
      </c>
      <c r="C322" s="1">
        <v>828.1</v>
      </c>
      <c r="D322" s="2">
        <v>28136107</v>
      </c>
      <c r="E322" s="1">
        <f t="shared" si="12"/>
        <v>769.6</v>
      </c>
      <c r="F322" s="2">
        <f t="shared" si="14"/>
        <v>26393007</v>
      </c>
      <c r="G322" s="2">
        <v>0</v>
      </c>
      <c r="H322" s="2">
        <v>0</v>
      </c>
      <c r="I322" s="2">
        <v>0</v>
      </c>
      <c r="J322" s="2">
        <v>0</v>
      </c>
      <c r="K322" s="2">
        <v>58.5</v>
      </c>
      <c r="L322" s="2">
        <v>1743100</v>
      </c>
      <c r="M322" s="2">
        <v>0</v>
      </c>
      <c r="N322" s="2">
        <v>0</v>
      </c>
      <c r="O322" s="2">
        <v>0</v>
      </c>
      <c r="P322" s="2">
        <v>0</v>
      </c>
    </row>
    <row r="323" spans="1:16" ht="16.5" customHeight="1" x14ac:dyDescent="0.3">
      <c r="A323" s="10">
        <f t="shared" si="13"/>
        <v>292</v>
      </c>
      <c r="B323" s="4" t="s">
        <v>288</v>
      </c>
      <c r="C323" s="1">
        <v>2149.9899999999998</v>
      </c>
      <c r="D323" s="2">
        <v>73732719</v>
      </c>
      <c r="E323" s="1">
        <f t="shared" si="12"/>
        <v>2149.9899999999998</v>
      </c>
      <c r="F323" s="2">
        <f t="shared" si="14"/>
        <v>73732719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</row>
    <row r="324" spans="1:16" ht="16.5" customHeight="1" x14ac:dyDescent="0.3">
      <c r="A324" s="10">
        <f t="shared" si="13"/>
        <v>293</v>
      </c>
      <c r="B324" s="4" t="s">
        <v>159</v>
      </c>
      <c r="C324" s="1">
        <v>107.7</v>
      </c>
      <c r="D324" s="2">
        <v>4130831</v>
      </c>
      <c r="E324" s="1">
        <f t="shared" si="12"/>
        <v>59.2</v>
      </c>
      <c r="F324" s="2">
        <f t="shared" si="14"/>
        <v>2030231</v>
      </c>
      <c r="G324" s="2">
        <v>0</v>
      </c>
      <c r="H324" s="2">
        <v>0</v>
      </c>
      <c r="I324" s="2">
        <v>0</v>
      </c>
      <c r="J324" s="2">
        <v>0</v>
      </c>
      <c r="K324" s="2">
        <v>48.5</v>
      </c>
      <c r="L324" s="2">
        <v>2100600</v>
      </c>
      <c r="M324" s="2">
        <v>0</v>
      </c>
      <c r="N324" s="2">
        <v>0</v>
      </c>
      <c r="O324" s="2">
        <v>0</v>
      </c>
      <c r="P324" s="2">
        <v>0</v>
      </c>
    </row>
    <row r="325" spans="1:16" ht="16.5" customHeight="1" x14ac:dyDescent="0.3">
      <c r="A325" s="10">
        <f t="shared" si="13"/>
        <v>294</v>
      </c>
      <c r="B325" s="4" t="s">
        <v>160</v>
      </c>
      <c r="C325" s="1">
        <v>79.099999999999994</v>
      </c>
      <c r="D325" s="2">
        <v>2712691</v>
      </c>
      <c r="E325" s="1">
        <f t="shared" si="12"/>
        <v>79.099999999999994</v>
      </c>
      <c r="F325" s="2">
        <f t="shared" si="14"/>
        <v>2712691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</row>
    <row r="326" spans="1:16" ht="16.5" customHeight="1" x14ac:dyDescent="0.3">
      <c r="A326" s="10">
        <f t="shared" si="13"/>
        <v>295</v>
      </c>
      <c r="B326" s="4" t="s">
        <v>161</v>
      </c>
      <c r="C326" s="1">
        <v>17.23</v>
      </c>
      <c r="D326" s="2">
        <v>590893</v>
      </c>
      <c r="E326" s="1">
        <f t="shared" si="12"/>
        <v>17.23</v>
      </c>
      <c r="F326" s="2">
        <f t="shared" si="14"/>
        <v>590893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</row>
    <row r="327" spans="1:16" ht="16.5" customHeight="1" x14ac:dyDescent="0.3">
      <c r="A327" s="10">
        <f t="shared" si="13"/>
        <v>296</v>
      </c>
      <c r="B327" s="4" t="s">
        <v>289</v>
      </c>
      <c r="C327" s="1">
        <v>713.1</v>
      </c>
      <c r="D327" s="2">
        <v>24455371</v>
      </c>
      <c r="E327" s="1">
        <f t="shared" si="12"/>
        <v>692.44</v>
      </c>
      <c r="F327" s="2">
        <f t="shared" si="14"/>
        <v>23800863</v>
      </c>
      <c r="G327" s="2">
        <v>0</v>
      </c>
      <c r="H327" s="2">
        <v>0</v>
      </c>
      <c r="I327" s="2">
        <v>0</v>
      </c>
      <c r="J327" s="2">
        <v>0</v>
      </c>
      <c r="K327" s="2">
        <v>20.66</v>
      </c>
      <c r="L327" s="2">
        <v>654508</v>
      </c>
      <c r="M327" s="2">
        <v>0</v>
      </c>
      <c r="N327" s="2">
        <v>0</v>
      </c>
      <c r="O327" s="2">
        <v>0</v>
      </c>
      <c r="P327" s="2">
        <v>0</v>
      </c>
    </row>
    <row r="328" spans="1:16" ht="16.5" customHeight="1" x14ac:dyDescent="0.3">
      <c r="A328" s="10">
        <f t="shared" si="13"/>
        <v>297</v>
      </c>
      <c r="B328" s="4" t="s">
        <v>124</v>
      </c>
      <c r="C328" s="1">
        <v>487.53</v>
      </c>
      <c r="D328" s="2">
        <v>16719572</v>
      </c>
      <c r="E328" s="1">
        <f t="shared" si="12"/>
        <v>487.53</v>
      </c>
      <c r="F328" s="2">
        <f t="shared" si="14"/>
        <v>16719572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</row>
    <row r="329" spans="1:16" ht="16.5" customHeight="1" x14ac:dyDescent="0.3">
      <c r="A329" s="10">
        <f t="shared" si="13"/>
        <v>298</v>
      </c>
      <c r="B329" s="4" t="s">
        <v>290</v>
      </c>
      <c r="C329" s="1">
        <v>247.3</v>
      </c>
      <c r="D329" s="2">
        <v>8481017</v>
      </c>
      <c r="E329" s="1">
        <f t="shared" si="12"/>
        <v>247.3</v>
      </c>
      <c r="F329" s="2">
        <f t="shared" si="14"/>
        <v>8481017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</row>
    <row r="330" spans="1:16" ht="16.5" customHeight="1" x14ac:dyDescent="0.3">
      <c r="A330" s="10">
        <f t="shared" si="13"/>
        <v>299</v>
      </c>
      <c r="B330" s="4" t="s">
        <v>291</v>
      </c>
      <c r="C330" s="1">
        <v>182.5</v>
      </c>
      <c r="D330" s="2">
        <v>6258737</v>
      </c>
      <c r="E330" s="1">
        <f t="shared" si="12"/>
        <v>182.5</v>
      </c>
      <c r="F330" s="2">
        <f t="shared" si="14"/>
        <v>6258737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</row>
    <row r="331" spans="1:16" ht="16.5" customHeight="1" x14ac:dyDescent="0.3">
      <c r="A331" s="10">
        <f t="shared" si="13"/>
        <v>300</v>
      </c>
      <c r="B331" s="4" t="s">
        <v>35</v>
      </c>
      <c r="C331" s="1">
        <v>92.7</v>
      </c>
      <c r="D331" s="2">
        <v>3179095</v>
      </c>
      <c r="E331" s="1">
        <f t="shared" si="12"/>
        <v>0</v>
      </c>
      <c r="F331" s="2">
        <f t="shared" si="14"/>
        <v>0</v>
      </c>
      <c r="G331" s="2">
        <v>0</v>
      </c>
      <c r="H331" s="2">
        <v>0</v>
      </c>
      <c r="I331" s="2">
        <v>0</v>
      </c>
      <c r="J331" s="2">
        <v>0</v>
      </c>
      <c r="K331" s="2">
        <v>92.7</v>
      </c>
      <c r="L331" s="2">
        <v>3179095</v>
      </c>
      <c r="M331" s="2">
        <v>0</v>
      </c>
      <c r="N331" s="2">
        <v>0</v>
      </c>
      <c r="O331" s="2">
        <v>0</v>
      </c>
      <c r="P331" s="2">
        <v>0</v>
      </c>
    </row>
    <row r="332" spans="1:16" ht="16.5" customHeight="1" x14ac:dyDescent="0.3">
      <c r="A332" s="10">
        <f t="shared" si="13"/>
        <v>301</v>
      </c>
      <c r="B332" s="4" t="s">
        <v>36</v>
      </c>
      <c r="C332" s="1">
        <v>17.7</v>
      </c>
      <c r="D332" s="2">
        <v>607012</v>
      </c>
      <c r="E332" s="1">
        <f t="shared" si="12"/>
        <v>17.7</v>
      </c>
      <c r="F332" s="2">
        <f t="shared" si="14"/>
        <v>607012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</row>
    <row r="333" spans="1:16" ht="16.5" customHeight="1" x14ac:dyDescent="0.3">
      <c r="A333" s="10">
        <f t="shared" si="13"/>
        <v>302</v>
      </c>
      <c r="B333" s="4" t="s">
        <v>292</v>
      </c>
      <c r="C333" s="1">
        <v>163.1</v>
      </c>
      <c r="D333" s="2">
        <v>5593424</v>
      </c>
      <c r="E333" s="1">
        <f t="shared" si="12"/>
        <v>163.1</v>
      </c>
      <c r="F333" s="2">
        <f t="shared" si="14"/>
        <v>5593424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</row>
    <row r="334" spans="1:16" ht="16.5" customHeight="1" x14ac:dyDescent="0.3">
      <c r="A334" s="10">
        <f t="shared" si="13"/>
        <v>303</v>
      </c>
      <c r="B334" s="4" t="s">
        <v>293</v>
      </c>
      <c r="C334" s="1">
        <v>318.5</v>
      </c>
      <c r="D334" s="2">
        <v>10922782</v>
      </c>
      <c r="E334" s="1">
        <f t="shared" si="12"/>
        <v>318.5</v>
      </c>
      <c r="F334" s="2">
        <f t="shared" si="14"/>
        <v>10922782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</row>
    <row r="335" spans="1:16" ht="16.5" customHeight="1" x14ac:dyDescent="0.3">
      <c r="A335" s="10">
        <f t="shared" si="13"/>
        <v>304</v>
      </c>
      <c r="B335" s="4" t="s">
        <v>294</v>
      </c>
      <c r="C335" s="1">
        <v>103.8</v>
      </c>
      <c r="D335" s="2">
        <v>3040700</v>
      </c>
      <c r="E335" s="2">
        <v>103.8</v>
      </c>
      <c r="F335" s="2">
        <v>3040700</v>
      </c>
      <c r="G335" s="2">
        <v>0</v>
      </c>
      <c r="H335" s="2">
        <v>0</v>
      </c>
      <c r="I335" s="2">
        <v>0</v>
      </c>
      <c r="J335" s="2">
        <v>0</v>
      </c>
      <c r="K335" s="16">
        <v>0</v>
      </c>
      <c r="L335" s="16">
        <v>0</v>
      </c>
      <c r="M335" s="2">
        <v>0</v>
      </c>
      <c r="N335" s="2">
        <v>0</v>
      </c>
      <c r="O335" s="2">
        <v>0</v>
      </c>
      <c r="P335" s="2">
        <v>0</v>
      </c>
    </row>
    <row r="336" spans="1:16" ht="16.5" customHeight="1" x14ac:dyDescent="0.3">
      <c r="A336" s="10">
        <f t="shared" si="13"/>
        <v>305</v>
      </c>
      <c r="B336" s="4" t="s">
        <v>295</v>
      </c>
      <c r="C336" s="1">
        <v>187.1</v>
      </c>
      <c r="D336" s="2">
        <v>6416491</v>
      </c>
      <c r="E336" s="1">
        <f t="shared" si="12"/>
        <v>187.1</v>
      </c>
      <c r="F336" s="2">
        <f t="shared" si="14"/>
        <v>6416491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</row>
    <row r="337" spans="1:16" ht="16.5" customHeight="1" x14ac:dyDescent="0.3">
      <c r="A337" s="10">
        <f t="shared" si="13"/>
        <v>306</v>
      </c>
      <c r="B337" s="4" t="s">
        <v>40</v>
      </c>
      <c r="C337" s="1">
        <v>26.3</v>
      </c>
      <c r="D337" s="2">
        <v>901944</v>
      </c>
      <c r="E337" s="1">
        <f t="shared" si="12"/>
        <v>26.3</v>
      </c>
      <c r="F337" s="2">
        <f t="shared" si="14"/>
        <v>901944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</row>
    <row r="338" spans="1:16" ht="16.5" customHeight="1" x14ac:dyDescent="0.3">
      <c r="A338" s="10">
        <f t="shared" si="13"/>
        <v>307</v>
      </c>
      <c r="B338" s="4" t="s">
        <v>296</v>
      </c>
      <c r="C338" s="1">
        <v>275.60000000000002</v>
      </c>
      <c r="D338" s="2">
        <v>9451550</v>
      </c>
      <c r="E338" s="1">
        <f t="shared" si="12"/>
        <v>275.60000000000002</v>
      </c>
      <c r="F338" s="2">
        <f t="shared" si="14"/>
        <v>9451550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</row>
    <row r="339" spans="1:16" ht="16.5" customHeight="1" x14ac:dyDescent="0.3">
      <c r="A339" s="10">
        <f t="shared" si="13"/>
        <v>308</v>
      </c>
      <c r="B339" s="4" t="s">
        <v>297</v>
      </c>
      <c r="C339" s="1">
        <v>27.8</v>
      </c>
      <c r="D339" s="2">
        <v>953386</v>
      </c>
      <c r="E339" s="1">
        <f t="shared" si="12"/>
        <v>27.8</v>
      </c>
      <c r="F339" s="2">
        <f t="shared" si="14"/>
        <v>953386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</row>
    <row r="340" spans="1:16" ht="16.5" customHeight="1" x14ac:dyDescent="0.3">
      <c r="A340" s="10">
        <f t="shared" si="13"/>
        <v>309</v>
      </c>
      <c r="B340" s="4" t="s">
        <v>298</v>
      </c>
      <c r="C340" s="1">
        <v>32.799999999999997</v>
      </c>
      <c r="D340" s="2">
        <v>1124858</v>
      </c>
      <c r="E340" s="1">
        <f t="shared" si="12"/>
        <v>32.799999999999997</v>
      </c>
      <c r="F340" s="2">
        <f t="shared" si="14"/>
        <v>1124858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</row>
    <row r="341" spans="1:16" ht="16.5" customHeight="1" x14ac:dyDescent="0.3">
      <c r="A341" s="10">
        <f t="shared" si="13"/>
        <v>310</v>
      </c>
      <c r="B341" s="4" t="s">
        <v>299</v>
      </c>
      <c r="C341" s="1">
        <v>293.60000000000002</v>
      </c>
      <c r="D341" s="2">
        <v>10068850</v>
      </c>
      <c r="E341" s="1">
        <f t="shared" si="12"/>
        <v>293.60000000000002</v>
      </c>
      <c r="F341" s="2">
        <f t="shared" si="14"/>
        <v>10068850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</row>
    <row r="342" spans="1:16" ht="16.5" customHeight="1" x14ac:dyDescent="0.3">
      <c r="A342" s="10">
        <f t="shared" si="13"/>
        <v>311</v>
      </c>
      <c r="B342" s="4" t="s">
        <v>300</v>
      </c>
      <c r="C342" s="1">
        <v>635.70000000000005</v>
      </c>
      <c r="D342" s="2">
        <v>21800980</v>
      </c>
      <c r="E342" s="1">
        <f t="shared" si="12"/>
        <v>635.70000000000005</v>
      </c>
      <c r="F342" s="2">
        <f t="shared" si="14"/>
        <v>21800980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</row>
    <row r="343" spans="1:16" ht="16.5" customHeight="1" x14ac:dyDescent="0.3">
      <c r="A343" s="10">
        <f t="shared" si="13"/>
        <v>312</v>
      </c>
      <c r="B343" s="4" t="s">
        <v>45</v>
      </c>
      <c r="C343" s="1">
        <v>593.04</v>
      </c>
      <c r="D343" s="2">
        <v>20337979</v>
      </c>
      <c r="E343" s="1">
        <f t="shared" si="12"/>
        <v>593.04</v>
      </c>
      <c r="F343" s="2">
        <f t="shared" si="14"/>
        <v>20337979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</row>
    <row r="344" spans="1:16" ht="16.5" customHeight="1" x14ac:dyDescent="0.3">
      <c r="A344" s="10">
        <f t="shared" si="13"/>
        <v>313</v>
      </c>
      <c r="B344" s="4" t="s">
        <v>301</v>
      </c>
      <c r="C344" s="1">
        <v>175</v>
      </c>
      <c r="D344" s="2">
        <v>6001528</v>
      </c>
      <c r="E344" s="1">
        <f t="shared" si="12"/>
        <v>175</v>
      </c>
      <c r="F344" s="2">
        <f t="shared" si="14"/>
        <v>6001528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</row>
    <row r="345" spans="1:16" ht="16.5" customHeight="1" x14ac:dyDescent="0.3">
      <c r="A345" s="10">
        <f t="shared" si="13"/>
        <v>314</v>
      </c>
      <c r="B345" s="4" t="s">
        <v>302</v>
      </c>
      <c r="C345" s="1">
        <v>136.19999999999999</v>
      </c>
      <c r="D345" s="2">
        <v>4670904</v>
      </c>
      <c r="E345" s="1">
        <f t="shared" si="12"/>
        <v>136.19999999999999</v>
      </c>
      <c r="F345" s="2">
        <f t="shared" si="14"/>
        <v>4670904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</row>
    <row r="346" spans="1:16" ht="16.5" customHeight="1" x14ac:dyDescent="0.3">
      <c r="A346" s="10">
        <f t="shared" si="13"/>
        <v>315</v>
      </c>
      <c r="B346" s="4" t="s">
        <v>303</v>
      </c>
      <c r="C346" s="1">
        <v>102.8</v>
      </c>
      <c r="D346" s="2">
        <v>3525469</v>
      </c>
      <c r="E346" s="1">
        <f t="shared" si="12"/>
        <v>102.8</v>
      </c>
      <c r="F346" s="2">
        <f t="shared" si="14"/>
        <v>3525469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</row>
    <row r="347" spans="1:16" ht="16.5" customHeight="1" x14ac:dyDescent="0.3">
      <c r="A347" s="10">
        <f t="shared" si="13"/>
        <v>316</v>
      </c>
      <c r="B347" s="4" t="s">
        <v>304</v>
      </c>
      <c r="C347" s="1">
        <v>160</v>
      </c>
      <c r="D347" s="2">
        <v>5487112</v>
      </c>
      <c r="E347" s="1">
        <f t="shared" si="12"/>
        <v>160</v>
      </c>
      <c r="F347" s="2">
        <f t="shared" si="14"/>
        <v>5487112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</row>
    <row r="348" spans="1:16" ht="16.5" customHeight="1" x14ac:dyDescent="0.3">
      <c r="A348" s="10">
        <f t="shared" si="13"/>
        <v>317</v>
      </c>
      <c r="B348" s="4" t="s">
        <v>305</v>
      </c>
      <c r="C348" s="1">
        <v>93.9</v>
      </c>
      <c r="D348" s="2">
        <v>3220249</v>
      </c>
      <c r="E348" s="1">
        <f t="shared" ref="E348:E411" si="15">C348-K348</f>
        <v>93.9</v>
      </c>
      <c r="F348" s="2">
        <f t="shared" si="14"/>
        <v>3220249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</row>
    <row r="349" spans="1:16" ht="16.5" customHeight="1" x14ac:dyDescent="0.3">
      <c r="A349" s="10">
        <f t="shared" ref="A349:A412" si="16">A348+1</f>
        <v>318</v>
      </c>
      <c r="B349" s="4" t="s">
        <v>306</v>
      </c>
      <c r="C349" s="1">
        <v>379.3</v>
      </c>
      <c r="D349" s="2">
        <v>12714030</v>
      </c>
      <c r="E349" s="1">
        <f t="shared" si="15"/>
        <v>328.5</v>
      </c>
      <c r="F349" s="2">
        <f t="shared" si="14"/>
        <v>11265726</v>
      </c>
      <c r="G349" s="2">
        <v>0</v>
      </c>
      <c r="H349" s="2">
        <v>0</v>
      </c>
      <c r="I349" s="2">
        <v>0</v>
      </c>
      <c r="J349" s="2">
        <v>0</v>
      </c>
      <c r="K349" s="2">
        <v>50.8</v>
      </c>
      <c r="L349" s="2">
        <v>1448304</v>
      </c>
      <c r="M349" s="2">
        <v>0</v>
      </c>
      <c r="N349" s="2">
        <v>0</v>
      </c>
      <c r="O349" s="2">
        <v>0</v>
      </c>
      <c r="P349" s="2">
        <v>0</v>
      </c>
    </row>
    <row r="350" spans="1:16" ht="16.5" customHeight="1" x14ac:dyDescent="0.3">
      <c r="A350" s="10">
        <f t="shared" si="16"/>
        <v>319</v>
      </c>
      <c r="B350" s="4" t="s">
        <v>307</v>
      </c>
      <c r="C350" s="1">
        <v>164.4</v>
      </c>
      <c r="D350" s="2">
        <v>5638007</v>
      </c>
      <c r="E350" s="1">
        <f t="shared" si="15"/>
        <v>164.4</v>
      </c>
      <c r="F350" s="2">
        <f t="shared" si="14"/>
        <v>5638007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</row>
    <row r="351" spans="1:16" ht="16.5" customHeight="1" x14ac:dyDescent="0.3">
      <c r="A351" s="10">
        <f t="shared" si="16"/>
        <v>320</v>
      </c>
      <c r="B351" s="4" t="s">
        <v>308</v>
      </c>
      <c r="C351" s="1">
        <v>56.1</v>
      </c>
      <c r="D351" s="2">
        <v>1923919</v>
      </c>
      <c r="E351" s="1">
        <f t="shared" si="15"/>
        <v>56.1</v>
      </c>
      <c r="F351" s="2">
        <f t="shared" si="14"/>
        <v>1923919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</row>
    <row r="352" spans="1:16" ht="16.5" customHeight="1" x14ac:dyDescent="0.3">
      <c r="A352" s="10">
        <f t="shared" si="16"/>
        <v>321</v>
      </c>
      <c r="B352" s="4" t="s">
        <v>48</v>
      </c>
      <c r="C352" s="1">
        <v>23.9</v>
      </c>
      <c r="D352" s="2">
        <v>819637</v>
      </c>
      <c r="E352" s="1">
        <f t="shared" si="15"/>
        <v>23.9</v>
      </c>
      <c r="F352" s="2">
        <f t="shared" si="14"/>
        <v>819637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</row>
    <row r="353" spans="1:16" ht="16.5" customHeight="1" x14ac:dyDescent="0.3">
      <c r="A353" s="10">
        <f t="shared" si="16"/>
        <v>322</v>
      </c>
      <c r="B353" s="4" t="s">
        <v>54</v>
      </c>
      <c r="C353" s="1">
        <v>53.5</v>
      </c>
      <c r="D353" s="2">
        <v>1834753</v>
      </c>
      <c r="E353" s="1">
        <f t="shared" si="15"/>
        <v>53.5</v>
      </c>
      <c r="F353" s="2">
        <f t="shared" si="14"/>
        <v>1834753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</row>
    <row r="354" spans="1:16" ht="16.5" customHeight="1" x14ac:dyDescent="0.3">
      <c r="A354" s="10">
        <f t="shared" si="16"/>
        <v>323</v>
      </c>
      <c r="B354" s="4" t="s">
        <v>61</v>
      </c>
      <c r="C354" s="1">
        <v>111.35</v>
      </c>
      <c r="D354" s="2">
        <v>3818687</v>
      </c>
      <c r="E354" s="1">
        <f t="shared" si="15"/>
        <v>111.35</v>
      </c>
      <c r="F354" s="2">
        <f t="shared" si="14"/>
        <v>3818687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</row>
    <row r="355" spans="1:16" ht="16.5" customHeight="1" x14ac:dyDescent="0.3">
      <c r="A355" s="10">
        <f t="shared" si="16"/>
        <v>324</v>
      </c>
      <c r="B355" s="4" t="s">
        <v>309</v>
      </c>
      <c r="C355" s="1">
        <v>290.74</v>
      </c>
      <c r="D355" s="2">
        <v>9970768</v>
      </c>
      <c r="E355" s="1">
        <f t="shared" si="15"/>
        <v>290.74</v>
      </c>
      <c r="F355" s="2">
        <f t="shared" si="14"/>
        <v>9970768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</row>
    <row r="356" spans="1:16" ht="16.5" customHeight="1" x14ac:dyDescent="0.3">
      <c r="A356" s="10">
        <f t="shared" si="16"/>
        <v>325</v>
      </c>
      <c r="B356" s="4" t="s">
        <v>310</v>
      </c>
      <c r="C356" s="1">
        <v>77.900000000000006</v>
      </c>
      <c r="D356" s="2">
        <v>2671537</v>
      </c>
      <c r="E356" s="1">
        <f t="shared" si="15"/>
        <v>77.900000000000006</v>
      </c>
      <c r="F356" s="2">
        <f t="shared" si="14"/>
        <v>2671537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</row>
    <row r="357" spans="1:16" ht="16.5" customHeight="1" x14ac:dyDescent="0.3">
      <c r="A357" s="10">
        <f t="shared" si="16"/>
        <v>326</v>
      </c>
      <c r="B357" s="4" t="s">
        <v>311</v>
      </c>
      <c r="C357" s="1">
        <v>83.3</v>
      </c>
      <c r="D357" s="2">
        <v>2856727</v>
      </c>
      <c r="E357" s="1">
        <f t="shared" si="15"/>
        <v>83.3</v>
      </c>
      <c r="F357" s="2">
        <f t="shared" si="14"/>
        <v>2856727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</row>
    <row r="358" spans="1:16" ht="16.5" customHeight="1" x14ac:dyDescent="0.3">
      <c r="A358" s="10">
        <f t="shared" si="16"/>
        <v>327</v>
      </c>
      <c r="B358" s="4" t="s">
        <v>312</v>
      </c>
      <c r="C358" s="1">
        <v>46.7</v>
      </c>
      <c r="D358" s="2">
        <v>1601551</v>
      </c>
      <c r="E358" s="1">
        <f t="shared" si="15"/>
        <v>46.7</v>
      </c>
      <c r="F358" s="2">
        <f t="shared" si="14"/>
        <v>1601551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</row>
    <row r="359" spans="1:16" ht="16.5" customHeight="1" x14ac:dyDescent="0.3">
      <c r="A359" s="10">
        <f t="shared" si="16"/>
        <v>328</v>
      </c>
      <c r="B359" s="4" t="s">
        <v>313</v>
      </c>
      <c r="C359" s="1">
        <v>181.9</v>
      </c>
      <c r="D359" s="2">
        <v>6238160</v>
      </c>
      <c r="E359" s="1">
        <f t="shared" si="15"/>
        <v>181.9</v>
      </c>
      <c r="F359" s="2">
        <f t="shared" si="14"/>
        <v>6238160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</row>
    <row r="360" spans="1:16" ht="16.5" customHeight="1" x14ac:dyDescent="0.3">
      <c r="A360" s="10">
        <f t="shared" si="16"/>
        <v>329</v>
      </c>
      <c r="B360" s="4" t="s">
        <v>184</v>
      </c>
      <c r="C360" s="1">
        <v>41</v>
      </c>
      <c r="D360" s="2">
        <v>1406072</v>
      </c>
      <c r="E360" s="1">
        <f t="shared" si="15"/>
        <v>41</v>
      </c>
      <c r="F360" s="2">
        <f t="shared" si="14"/>
        <v>1406072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</row>
    <row r="361" spans="1:16" ht="16.5" customHeight="1" x14ac:dyDescent="0.3">
      <c r="A361" s="10">
        <f t="shared" si="16"/>
        <v>330</v>
      </c>
      <c r="B361" s="4" t="s">
        <v>65</v>
      </c>
      <c r="C361" s="1">
        <v>24.8</v>
      </c>
      <c r="D361" s="2">
        <v>850502</v>
      </c>
      <c r="E361" s="1">
        <f t="shared" si="15"/>
        <v>24.8</v>
      </c>
      <c r="F361" s="2">
        <f t="shared" si="14"/>
        <v>850502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</row>
    <row r="362" spans="1:16" ht="16.5" customHeight="1" x14ac:dyDescent="0.3">
      <c r="A362" s="10">
        <f t="shared" si="16"/>
        <v>331</v>
      </c>
      <c r="B362" s="4" t="s">
        <v>67</v>
      </c>
      <c r="C362" s="1">
        <v>27.5</v>
      </c>
      <c r="D362" s="2">
        <v>1401100</v>
      </c>
      <c r="E362" s="1">
        <f t="shared" si="15"/>
        <v>0</v>
      </c>
      <c r="F362" s="2">
        <f t="shared" si="14"/>
        <v>0</v>
      </c>
      <c r="G362" s="2">
        <v>0</v>
      </c>
      <c r="H362" s="2">
        <v>0</v>
      </c>
      <c r="I362" s="2">
        <v>0</v>
      </c>
      <c r="J362" s="2">
        <v>0</v>
      </c>
      <c r="K362" s="2">
        <v>27.5</v>
      </c>
      <c r="L362" s="2">
        <v>1401100</v>
      </c>
      <c r="M362" s="2">
        <v>0</v>
      </c>
      <c r="N362" s="2">
        <v>0</v>
      </c>
      <c r="O362" s="2">
        <v>0</v>
      </c>
      <c r="P362" s="2">
        <v>0</v>
      </c>
    </row>
    <row r="363" spans="1:16" ht="16.5" customHeight="1" x14ac:dyDescent="0.3">
      <c r="A363" s="10">
        <f t="shared" si="16"/>
        <v>332</v>
      </c>
      <c r="B363" s="4" t="s">
        <v>314</v>
      </c>
      <c r="C363" s="1">
        <v>223.7</v>
      </c>
      <c r="D363" s="2">
        <v>7671668</v>
      </c>
      <c r="E363" s="1">
        <f t="shared" si="15"/>
        <v>223.7</v>
      </c>
      <c r="F363" s="2">
        <f t="shared" ref="F363:F424" si="17">D363-L363</f>
        <v>7671668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</row>
    <row r="364" spans="1:16" ht="16.5" customHeight="1" x14ac:dyDescent="0.3">
      <c r="A364" s="10">
        <f t="shared" si="16"/>
        <v>333</v>
      </c>
      <c r="B364" s="4" t="s">
        <v>315</v>
      </c>
      <c r="C364" s="1">
        <v>25.6</v>
      </c>
      <c r="D364" s="2">
        <v>877938</v>
      </c>
      <c r="E364" s="1">
        <f t="shared" si="15"/>
        <v>25.6</v>
      </c>
      <c r="F364" s="2">
        <f t="shared" si="17"/>
        <v>877938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</row>
    <row r="365" spans="1:16" ht="16.5" customHeight="1" x14ac:dyDescent="0.3">
      <c r="A365" s="10">
        <f t="shared" si="16"/>
        <v>334</v>
      </c>
      <c r="B365" s="4" t="s">
        <v>316</v>
      </c>
      <c r="C365" s="1">
        <v>124</v>
      </c>
      <c r="D365" s="2">
        <v>4252512</v>
      </c>
      <c r="E365" s="1">
        <f t="shared" si="15"/>
        <v>124</v>
      </c>
      <c r="F365" s="2">
        <f t="shared" si="17"/>
        <v>4252512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</row>
    <row r="366" spans="1:16" ht="16.5" customHeight="1" x14ac:dyDescent="0.3">
      <c r="A366" s="10">
        <f t="shared" si="16"/>
        <v>335</v>
      </c>
      <c r="B366" s="4" t="s">
        <v>317</v>
      </c>
      <c r="C366" s="1">
        <v>83</v>
      </c>
      <c r="D366" s="2">
        <v>2846439</v>
      </c>
      <c r="E366" s="1">
        <f t="shared" si="15"/>
        <v>83</v>
      </c>
      <c r="F366" s="2">
        <f t="shared" si="17"/>
        <v>2846439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</row>
    <row r="367" spans="1:16" ht="16.5" customHeight="1" x14ac:dyDescent="0.3">
      <c r="A367" s="10">
        <f t="shared" si="16"/>
        <v>336</v>
      </c>
      <c r="B367" s="4" t="s">
        <v>318</v>
      </c>
      <c r="C367" s="1">
        <v>63.1</v>
      </c>
      <c r="D367" s="2">
        <v>2163980</v>
      </c>
      <c r="E367" s="1">
        <f t="shared" si="15"/>
        <v>63.1</v>
      </c>
      <c r="F367" s="2">
        <f t="shared" si="17"/>
        <v>2163980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</row>
    <row r="368" spans="1:16" ht="16.5" customHeight="1" x14ac:dyDescent="0.3">
      <c r="A368" s="10">
        <f t="shared" si="16"/>
        <v>337</v>
      </c>
      <c r="B368" s="4" t="s">
        <v>70</v>
      </c>
      <c r="C368" s="1">
        <v>18.600000000000001</v>
      </c>
      <c r="D368" s="2">
        <v>637877</v>
      </c>
      <c r="E368" s="1">
        <f t="shared" si="15"/>
        <v>18.600000000000001</v>
      </c>
      <c r="F368" s="2">
        <f t="shared" si="17"/>
        <v>637877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</row>
    <row r="369" spans="1:16" ht="16.5" customHeight="1" x14ac:dyDescent="0.3">
      <c r="A369" s="10">
        <f t="shared" si="16"/>
        <v>338</v>
      </c>
      <c r="B369" s="4" t="s">
        <v>79</v>
      </c>
      <c r="C369" s="1">
        <v>288.83999999999997</v>
      </c>
      <c r="D369" s="2">
        <v>9560198</v>
      </c>
      <c r="E369" s="1">
        <f t="shared" si="15"/>
        <v>225.64</v>
      </c>
      <c r="F369" s="2">
        <f t="shared" si="17"/>
        <v>7738196</v>
      </c>
      <c r="G369" s="2">
        <v>0</v>
      </c>
      <c r="H369" s="2">
        <v>0</v>
      </c>
      <c r="I369" s="2">
        <v>0</v>
      </c>
      <c r="J369" s="2">
        <v>0</v>
      </c>
      <c r="K369" s="2">
        <f>63.2</f>
        <v>63.2</v>
      </c>
      <c r="L369" s="2">
        <v>1822002</v>
      </c>
      <c r="M369" s="2">
        <v>0</v>
      </c>
      <c r="N369" s="2">
        <v>0</v>
      </c>
      <c r="O369" s="2">
        <v>0</v>
      </c>
      <c r="P369" s="2">
        <v>0</v>
      </c>
    </row>
    <row r="370" spans="1:16" ht="16.5" customHeight="1" x14ac:dyDescent="0.3">
      <c r="A370" s="10">
        <f t="shared" si="16"/>
        <v>339</v>
      </c>
      <c r="B370" s="4" t="s">
        <v>319</v>
      </c>
      <c r="C370" s="1">
        <v>283.60000000000002</v>
      </c>
      <c r="D370" s="2">
        <v>9725905</v>
      </c>
      <c r="E370" s="1">
        <f t="shared" si="15"/>
        <v>283.60000000000002</v>
      </c>
      <c r="F370" s="2">
        <f t="shared" si="17"/>
        <v>9725905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</row>
    <row r="371" spans="1:16" ht="16.5" customHeight="1" x14ac:dyDescent="0.3">
      <c r="A371" s="10">
        <f t="shared" si="16"/>
        <v>340</v>
      </c>
      <c r="B371" s="4" t="s">
        <v>150</v>
      </c>
      <c r="C371" s="1">
        <v>920.27</v>
      </c>
      <c r="D371" s="2">
        <v>31560151</v>
      </c>
      <c r="E371" s="1">
        <f t="shared" si="15"/>
        <v>920.27</v>
      </c>
      <c r="F371" s="2">
        <f t="shared" si="17"/>
        <v>31560151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</row>
    <row r="372" spans="1:16" ht="16.5" customHeight="1" x14ac:dyDescent="0.3">
      <c r="A372" s="10">
        <f t="shared" si="16"/>
        <v>341</v>
      </c>
      <c r="B372" s="4" t="s">
        <v>320</v>
      </c>
      <c r="C372" s="1">
        <v>173.4</v>
      </c>
      <c r="D372" s="2">
        <v>5946657</v>
      </c>
      <c r="E372" s="1">
        <f t="shared" si="15"/>
        <v>173.4</v>
      </c>
      <c r="F372" s="2">
        <f t="shared" si="17"/>
        <v>5946657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</row>
    <row r="373" spans="1:16" ht="16.5" customHeight="1" x14ac:dyDescent="0.3">
      <c r="A373" s="10">
        <f t="shared" si="16"/>
        <v>342</v>
      </c>
      <c r="B373" s="4" t="s">
        <v>321</v>
      </c>
      <c r="C373" s="1">
        <v>72.5</v>
      </c>
      <c r="D373" s="2">
        <v>2486347</v>
      </c>
      <c r="E373" s="1">
        <f t="shared" si="15"/>
        <v>72.5</v>
      </c>
      <c r="F373" s="2">
        <f t="shared" si="17"/>
        <v>2486347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</row>
    <row r="374" spans="1:16" ht="16.5" customHeight="1" x14ac:dyDescent="0.3">
      <c r="A374" s="10">
        <f t="shared" si="16"/>
        <v>343</v>
      </c>
      <c r="B374" s="4" t="s">
        <v>322</v>
      </c>
      <c r="C374" s="1">
        <v>81.5</v>
      </c>
      <c r="D374" s="2">
        <v>2794997</v>
      </c>
      <c r="E374" s="1">
        <f t="shared" si="15"/>
        <v>81.5</v>
      </c>
      <c r="F374" s="2">
        <f t="shared" si="17"/>
        <v>2794997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</row>
    <row r="375" spans="1:16" ht="16.5" customHeight="1" x14ac:dyDescent="0.3">
      <c r="A375" s="10">
        <f t="shared" si="16"/>
        <v>344</v>
      </c>
      <c r="B375" s="4" t="s">
        <v>323</v>
      </c>
      <c r="C375" s="1">
        <v>107.2</v>
      </c>
      <c r="D375" s="2">
        <v>3676365</v>
      </c>
      <c r="E375" s="1">
        <f t="shared" si="15"/>
        <v>107.2</v>
      </c>
      <c r="F375" s="2">
        <f t="shared" si="17"/>
        <v>3676365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</row>
    <row r="376" spans="1:16" ht="16.5" customHeight="1" x14ac:dyDescent="0.3">
      <c r="A376" s="10">
        <f t="shared" si="16"/>
        <v>345</v>
      </c>
      <c r="B376" s="4" t="s">
        <v>324</v>
      </c>
      <c r="C376" s="1">
        <v>96.5</v>
      </c>
      <c r="D376" s="2">
        <v>3309414</v>
      </c>
      <c r="E376" s="1">
        <f t="shared" si="15"/>
        <v>96.5</v>
      </c>
      <c r="F376" s="2">
        <f t="shared" si="17"/>
        <v>3309414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</row>
    <row r="377" spans="1:16" ht="16.5" customHeight="1" x14ac:dyDescent="0.3">
      <c r="A377" s="10">
        <f t="shared" si="16"/>
        <v>346</v>
      </c>
      <c r="B377" s="4" t="s">
        <v>325</v>
      </c>
      <c r="C377" s="1">
        <v>362.2</v>
      </c>
      <c r="D377" s="2">
        <v>12087393</v>
      </c>
      <c r="E377" s="1">
        <f t="shared" si="15"/>
        <v>300.2</v>
      </c>
      <c r="F377" s="2">
        <f t="shared" si="17"/>
        <v>10295193</v>
      </c>
      <c r="G377" s="2">
        <v>0</v>
      </c>
      <c r="H377" s="2">
        <v>0</v>
      </c>
      <c r="I377" s="2">
        <v>0</v>
      </c>
      <c r="J377" s="2">
        <v>0</v>
      </c>
      <c r="K377" s="2">
        <v>62</v>
      </c>
      <c r="L377" s="2">
        <v>1792200</v>
      </c>
      <c r="M377" s="2">
        <v>0</v>
      </c>
      <c r="N377" s="2">
        <v>0</v>
      </c>
      <c r="O377" s="2">
        <v>0</v>
      </c>
      <c r="P377" s="2">
        <v>0</v>
      </c>
    </row>
    <row r="378" spans="1:16" ht="16.5" customHeight="1" x14ac:dyDescent="0.3">
      <c r="A378" s="10">
        <f t="shared" si="16"/>
        <v>347</v>
      </c>
      <c r="B378" s="4" t="s">
        <v>152</v>
      </c>
      <c r="C378" s="1">
        <v>172.4</v>
      </c>
      <c r="D378" s="2">
        <v>4056336</v>
      </c>
      <c r="E378" s="1">
        <f t="shared" si="15"/>
        <v>0</v>
      </c>
      <c r="F378" s="2">
        <f t="shared" si="17"/>
        <v>0</v>
      </c>
      <c r="G378" s="2">
        <v>0</v>
      </c>
      <c r="H378" s="2">
        <v>0</v>
      </c>
      <c r="I378" s="2">
        <v>0</v>
      </c>
      <c r="J378" s="2">
        <v>0</v>
      </c>
      <c r="K378" s="2">
        <v>172.4</v>
      </c>
      <c r="L378" s="2">
        <v>4056336</v>
      </c>
      <c r="M378" s="2">
        <v>0</v>
      </c>
      <c r="N378" s="2">
        <v>0</v>
      </c>
      <c r="O378" s="2">
        <v>0</v>
      </c>
      <c r="P378" s="2">
        <v>0</v>
      </c>
    </row>
    <row r="379" spans="1:16" ht="16.5" customHeight="1" x14ac:dyDescent="0.3">
      <c r="A379" s="10">
        <f t="shared" si="16"/>
        <v>348</v>
      </c>
      <c r="B379" s="4" t="s">
        <v>326</v>
      </c>
      <c r="C379" s="1">
        <v>20.92</v>
      </c>
      <c r="D379" s="2">
        <v>717440</v>
      </c>
      <c r="E379" s="1">
        <f t="shared" si="15"/>
        <v>20.92</v>
      </c>
      <c r="F379" s="2">
        <f t="shared" si="17"/>
        <v>717440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</row>
    <row r="380" spans="1:16" ht="16.5" customHeight="1" x14ac:dyDescent="0.3">
      <c r="A380" s="10">
        <f t="shared" si="16"/>
        <v>349</v>
      </c>
      <c r="B380" s="4" t="s">
        <v>94</v>
      </c>
      <c r="C380" s="1">
        <v>53.7</v>
      </c>
      <c r="D380" s="2">
        <v>1841612</v>
      </c>
      <c r="E380" s="1">
        <f t="shared" si="15"/>
        <v>53.7</v>
      </c>
      <c r="F380" s="2">
        <f t="shared" si="17"/>
        <v>1841612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</row>
    <row r="381" spans="1:16" ht="16.5" customHeight="1" x14ac:dyDescent="0.3">
      <c r="A381" s="10">
        <f t="shared" si="16"/>
        <v>350</v>
      </c>
      <c r="B381" s="4" t="s">
        <v>327</v>
      </c>
      <c r="C381" s="1">
        <v>71.609999999999985</v>
      </c>
      <c r="D381" s="2">
        <v>2455825</v>
      </c>
      <c r="E381" s="1">
        <f t="shared" si="15"/>
        <v>71.609999999999985</v>
      </c>
      <c r="F381" s="2">
        <f t="shared" si="17"/>
        <v>2455825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</row>
    <row r="382" spans="1:16" ht="16.5" customHeight="1" x14ac:dyDescent="0.3">
      <c r="A382" s="14">
        <f t="shared" si="16"/>
        <v>351</v>
      </c>
      <c r="B382" s="15" t="s">
        <v>328</v>
      </c>
      <c r="C382" s="1">
        <v>701.6</v>
      </c>
      <c r="D382" s="2">
        <v>24060984</v>
      </c>
      <c r="E382" s="1">
        <f t="shared" si="15"/>
        <v>644.80000000000007</v>
      </c>
      <c r="F382" s="2">
        <f t="shared" si="17"/>
        <v>22395084</v>
      </c>
      <c r="G382" s="2">
        <v>0</v>
      </c>
      <c r="H382" s="2">
        <v>0</v>
      </c>
      <c r="I382" s="2">
        <v>0</v>
      </c>
      <c r="J382" s="2">
        <v>0</v>
      </c>
      <c r="K382" s="2">
        <v>56.8</v>
      </c>
      <c r="L382" s="2">
        <v>1665900</v>
      </c>
      <c r="M382" s="2">
        <v>0</v>
      </c>
      <c r="N382" s="2">
        <v>0</v>
      </c>
      <c r="O382" s="2">
        <v>0</v>
      </c>
      <c r="P382" s="2">
        <v>0</v>
      </c>
    </row>
    <row r="383" spans="1:16" ht="16.5" customHeight="1" x14ac:dyDescent="0.3">
      <c r="A383" s="10">
        <f t="shared" si="16"/>
        <v>352</v>
      </c>
      <c r="B383" s="4" t="s">
        <v>329</v>
      </c>
      <c r="C383" s="1">
        <v>444.39</v>
      </c>
      <c r="D383" s="2">
        <v>15240110</v>
      </c>
      <c r="E383" s="1">
        <f t="shared" si="15"/>
        <v>444.39</v>
      </c>
      <c r="F383" s="2">
        <f t="shared" si="17"/>
        <v>15240110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</row>
    <row r="384" spans="1:16" ht="16.5" customHeight="1" x14ac:dyDescent="0.3">
      <c r="A384" s="10">
        <f t="shared" si="16"/>
        <v>353</v>
      </c>
      <c r="B384" s="4" t="s">
        <v>200</v>
      </c>
      <c r="C384" s="1">
        <v>115.3</v>
      </c>
      <c r="D384" s="2">
        <v>3954150</v>
      </c>
      <c r="E384" s="1">
        <f t="shared" si="15"/>
        <v>115.3</v>
      </c>
      <c r="F384" s="2">
        <f t="shared" si="17"/>
        <v>3954150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</row>
    <row r="385" spans="1:16" ht="16.5" customHeight="1" x14ac:dyDescent="0.3">
      <c r="A385" s="10">
        <f t="shared" si="16"/>
        <v>354</v>
      </c>
      <c r="B385" s="4" t="s">
        <v>330</v>
      </c>
      <c r="C385" s="1">
        <v>1379.9</v>
      </c>
      <c r="D385" s="2">
        <v>44754063</v>
      </c>
      <c r="E385" s="1">
        <f t="shared" si="15"/>
        <v>905.30000000000007</v>
      </c>
      <c r="F385" s="2">
        <f t="shared" si="17"/>
        <v>31046763</v>
      </c>
      <c r="G385" s="2">
        <v>0</v>
      </c>
      <c r="H385" s="2">
        <v>0</v>
      </c>
      <c r="I385" s="2">
        <v>0</v>
      </c>
      <c r="J385" s="2">
        <v>0</v>
      </c>
      <c r="K385" s="2">
        <v>474.6</v>
      </c>
      <c r="L385" s="2">
        <v>13707300</v>
      </c>
      <c r="M385" s="2">
        <v>0</v>
      </c>
      <c r="N385" s="2">
        <v>0</v>
      </c>
      <c r="O385" s="2">
        <v>0</v>
      </c>
      <c r="P385" s="2">
        <v>0</v>
      </c>
    </row>
    <row r="386" spans="1:16" ht="16.5" customHeight="1" x14ac:dyDescent="0.3">
      <c r="A386" s="10">
        <f t="shared" si="16"/>
        <v>355</v>
      </c>
      <c r="B386" s="4" t="s">
        <v>201</v>
      </c>
      <c r="C386" s="1">
        <v>265.60000000000002</v>
      </c>
      <c r="D386" s="2">
        <v>8158794</v>
      </c>
      <c r="E386" s="1">
        <f t="shared" si="15"/>
        <v>124.70000000000002</v>
      </c>
      <c r="F386" s="2">
        <f t="shared" si="17"/>
        <v>4276518</v>
      </c>
      <c r="G386" s="2">
        <v>0</v>
      </c>
      <c r="H386" s="2">
        <v>0</v>
      </c>
      <c r="I386" s="2">
        <v>0</v>
      </c>
      <c r="J386" s="2">
        <v>0</v>
      </c>
      <c r="K386" s="2">
        <v>140.9</v>
      </c>
      <c r="L386" s="2">
        <v>3882276</v>
      </c>
      <c r="M386" s="2">
        <v>0</v>
      </c>
      <c r="N386" s="2">
        <v>0</v>
      </c>
      <c r="O386" s="2">
        <v>0</v>
      </c>
      <c r="P386" s="2">
        <v>0</v>
      </c>
    </row>
    <row r="387" spans="1:16" ht="16.5" customHeight="1" x14ac:dyDescent="0.3">
      <c r="A387" s="10">
        <f t="shared" si="16"/>
        <v>356</v>
      </c>
      <c r="B387" s="4" t="s">
        <v>202</v>
      </c>
      <c r="C387" s="1">
        <v>324</v>
      </c>
      <c r="D387" s="2">
        <v>10159381</v>
      </c>
      <c r="E387" s="1">
        <f t="shared" si="15"/>
        <v>182</v>
      </c>
      <c r="F387" s="2">
        <f t="shared" si="17"/>
        <v>6241589</v>
      </c>
      <c r="G387" s="2">
        <v>0</v>
      </c>
      <c r="H387" s="2">
        <v>0</v>
      </c>
      <c r="I387" s="2">
        <v>0</v>
      </c>
      <c r="J387" s="2">
        <v>0</v>
      </c>
      <c r="K387" s="2">
        <v>142</v>
      </c>
      <c r="L387" s="2">
        <v>3917792</v>
      </c>
      <c r="M387" s="2">
        <v>0</v>
      </c>
      <c r="N387" s="2">
        <v>0</v>
      </c>
      <c r="O387" s="2">
        <v>0</v>
      </c>
      <c r="P387" s="2">
        <v>0</v>
      </c>
    </row>
    <row r="388" spans="1:16" ht="16.5" customHeight="1" x14ac:dyDescent="0.3">
      <c r="A388" s="10">
        <f t="shared" si="16"/>
        <v>357</v>
      </c>
      <c r="B388" s="4" t="s">
        <v>331</v>
      </c>
      <c r="C388" s="1">
        <v>1593.6</v>
      </c>
      <c r="D388" s="2">
        <v>54651632</v>
      </c>
      <c r="E388" s="1">
        <f t="shared" si="15"/>
        <v>1593.6</v>
      </c>
      <c r="F388" s="2">
        <f t="shared" si="17"/>
        <v>54651632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</row>
    <row r="389" spans="1:16" ht="16.5" customHeight="1" x14ac:dyDescent="0.3">
      <c r="A389" s="10">
        <f t="shared" si="16"/>
        <v>358</v>
      </c>
      <c r="B389" s="4" t="s">
        <v>332</v>
      </c>
      <c r="C389" s="1">
        <v>343.7</v>
      </c>
      <c r="D389" s="2">
        <v>11787002</v>
      </c>
      <c r="E389" s="1">
        <f t="shared" si="15"/>
        <v>343.7</v>
      </c>
      <c r="F389" s="2">
        <f t="shared" si="17"/>
        <v>11787002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</row>
    <row r="390" spans="1:16" ht="16.5" customHeight="1" x14ac:dyDescent="0.3">
      <c r="A390" s="10">
        <f t="shared" si="16"/>
        <v>359</v>
      </c>
      <c r="B390" s="4" t="s">
        <v>333</v>
      </c>
      <c r="C390" s="1">
        <v>443.46</v>
      </c>
      <c r="D390" s="2">
        <v>15323219</v>
      </c>
      <c r="E390" s="1">
        <f t="shared" si="15"/>
        <v>363.65999999999997</v>
      </c>
      <c r="F390" s="2">
        <f t="shared" si="17"/>
        <v>12471519</v>
      </c>
      <c r="G390" s="2">
        <v>0</v>
      </c>
      <c r="H390" s="2">
        <v>0</v>
      </c>
      <c r="I390" s="2">
        <v>0</v>
      </c>
      <c r="J390" s="2">
        <v>0</v>
      </c>
      <c r="K390" s="2">
        <v>79.8</v>
      </c>
      <c r="L390" s="2">
        <v>2851700</v>
      </c>
      <c r="M390" s="2">
        <v>0</v>
      </c>
      <c r="N390" s="2">
        <v>0</v>
      </c>
      <c r="O390" s="2">
        <v>0</v>
      </c>
      <c r="P390" s="2">
        <v>0</v>
      </c>
    </row>
    <row r="391" spans="1:16" ht="16.5" customHeight="1" x14ac:dyDescent="0.3">
      <c r="A391" s="10">
        <f t="shared" si="16"/>
        <v>360</v>
      </c>
      <c r="B391" s="4" t="s">
        <v>334</v>
      </c>
      <c r="C391" s="1">
        <v>88.36</v>
      </c>
      <c r="D391" s="2">
        <v>2672427</v>
      </c>
      <c r="E391" s="1">
        <f t="shared" si="15"/>
        <v>19.260000000000005</v>
      </c>
      <c r="F391" s="2">
        <f t="shared" si="17"/>
        <v>660511</v>
      </c>
      <c r="G391" s="2">
        <v>0</v>
      </c>
      <c r="H391" s="2">
        <v>0</v>
      </c>
      <c r="I391" s="2">
        <v>0</v>
      </c>
      <c r="J391" s="2">
        <v>0</v>
      </c>
      <c r="K391" s="2">
        <v>69.099999999999994</v>
      </c>
      <c r="L391" s="2">
        <v>2011916</v>
      </c>
      <c r="M391" s="2">
        <v>0</v>
      </c>
      <c r="N391" s="2">
        <v>0</v>
      </c>
      <c r="O391" s="2">
        <v>0</v>
      </c>
      <c r="P391" s="2">
        <v>0</v>
      </c>
    </row>
    <row r="392" spans="1:16" ht="16.5" customHeight="1" x14ac:dyDescent="0.3">
      <c r="A392" s="10">
        <f t="shared" si="16"/>
        <v>361</v>
      </c>
      <c r="B392" s="4" t="s">
        <v>335</v>
      </c>
      <c r="C392" s="1">
        <v>41.5</v>
      </c>
      <c r="D392" s="2">
        <v>1423220</v>
      </c>
      <c r="E392" s="1">
        <f t="shared" si="15"/>
        <v>41.5</v>
      </c>
      <c r="F392" s="2">
        <f t="shared" si="17"/>
        <v>1423220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</row>
    <row r="393" spans="1:16" ht="16.5" customHeight="1" x14ac:dyDescent="0.3">
      <c r="A393" s="10">
        <f t="shared" si="16"/>
        <v>362</v>
      </c>
      <c r="B393" s="4" t="s">
        <v>336</v>
      </c>
      <c r="C393" s="1">
        <v>29.7</v>
      </c>
      <c r="D393" s="2">
        <v>1018545</v>
      </c>
      <c r="E393" s="1">
        <f t="shared" si="15"/>
        <v>29.7</v>
      </c>
      <c r="F393" s="2">
        <f t="shared" si="17"/>
        <v>1018545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</row>
    <row r="394" spans="1:16" ht="16.5" customHeight="1" x14ac:dyDescent="0.3">
      <c r="A394" s="10">
        <f t="shared" si="16"/>
        <v>363</v>
      </c>
      <c r="B394" s="4" t="s">
        <v>337</v>
      </c>
      <c r="C394" s="1">
        <v>105.7</v>
      </c>
      <c r="D394" s="2">
        <v>3624923</v>
      </c>
      <c r="E394" s="1">
        <f t="shared" si="15"/>
        <v>105.7</v>
      </c>
      <c r="F394" s="2">
        <f t="shared" si="17"/>
        <v>3624923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</row>
    <row r="395" spans="1:16" ht="16.5" customHeight="1" x14ac:dyDescent="0.3">
      <c r="A395" s="10">
        <f t="shared" si="16"/>
        <v>364</v>
      </c>
      <c r="B395" s="4" t="s">
        <v>338</v>
      </c>
      <c r="C395" s="1">
        <v>67.099999999999994</v>
      </c>
      <c r="D395" s="2">
        <v>2301157</v>
      </c>
      <c r="E395" s="1">
        <f t="shared" si="15"/>
        <v>67.099999999999994</v>
      </c>
      <c r="F395" s="2">
        <f t="shared" si="17"/>
        <v>2301157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</row>
    <row r="396" spans="1:16" ht="16.5" customHeight="1" x14ac:dyDescent="0.3">
      <c r="A396" s="10">
        <f t="shared" si="16"/>
        <v>365</v>
      </c>
      <c r="B396" s="4" t="s">
        <v>339</v>
      </c>
      <c r="C396" s="1">
        <v>44.3</v>
      </c>
      <c r="D396" s="2">
        <v>1519244</v>
      </c>
      <c r="E396" s="1">
        <f t="shared" si="15"/>
        <v>44.3</v>
      </c>
      <c r="F396" s="2">
        <f t="shared" si="17"/>
        <v>1519244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</row>
    <row r="397" spans="1:16" ht="16.5" customHeight="1" x14ac:dyDescent="0.3">
      <c r="A397" s="10">
        <f t="shared" si="16"/>
        <v>366</v>
      </c>
      <c r="B397" s="4" t="s">
        <v>340</v>
      </c>
      <c r="C397" s="1">
        <v>192.1</v>
      </c>
      <c r="D397" s="2">
        <v>5755000</v>
      </c>
      <c r="E397" s="1">
        <f t="shared" si="15"/>
        <v>0</v>
      </c>
      <c r="F397" s="2">
        <f t="shared" si="17"/>
        <v>0</v>
      </c>
      <c r="G397" s="2">
        <v>0</v>
      </c>
      <c r="H397" s="2">
        <v>0</v>
      </c>
      <c r="I397" s="2">
        <v>0</v>
      </c>
      <c r="J397" s="2">
        <v>0</v>
      </c>
      <c r="K397" s="2">
        <v>192.1</v>
      </c>
      <c r="L397" s="2">
        <v>5755000</v>
      </c>
      <c r="M397" s="2">
        <v>0</v>
      </c>
      <c r="N397" s="2">
        <v>0</v>
      </c>
      <c r="O397" s="2">
        <v>0</v>
      </c>
      <c r="P397" s="2">
        <v>0</v>
      </c>
    </row>
    <row r="398" spans="1:16" ht="16.5" customHeight="1" x14ac:dyDescent="0.3">
      <c r="A398" s="10">
        <f t="shared" si="16"/>
        <v>367</v>
      </c>
      <c r="B398" s="4" t="s">
        <v>341</v>
      </c>
      <c r="C398" s="1">
        <v>32.9</v>
      </c>
      <c r="D398" s="2">
        <v>1128287</v>
      </c>
      <c r="E398" s="1">
        <f t="shared" si="15"/>
        <v>32.9</v>
      </c>
      <c r="F398" s="2">
        <f t="shared" si="17"/>
        <v>1128287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</row>
    <row r="399" spans="1:16" ht="16.5" customHeight="1" x14ac:dyDescent="0.3">
      <c r="A399" s="10">
        <f t="shared" si="16"/>
        <v>368</v>
      </c>
      <c r="B399" s="4" t="s">
        <v>342</v>
      </c>
      <c r="C399" s="1">
        <v>278.52</v>
      </c>
      <c r="D399" s="2">
        <v>9551690</v>
      </c>
      <c r="E399" s="1">
        <f t="shared" si="15"/>
        <v>278.52</v>
      </c>
      <c r="F399" s="2">
        <f t="shared" si="17"/>
        <v>9551690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</row>
    <row r="400" spans="1:16" ht="16.5" customHeight="1" x14ac:dyDescent="0.3">
      <c r="A400" s="10">
        <f t="shared" si="16"/>
        <v>369</v>
      </c>
      <c r="B400" s="4" t="s">
        <v>343</v>
      </c>
      <c r="C400" s="1">
        <v>240.6</v>
      </c>
      <c r="D400" s="2">
        <v>8251244</v>
      </c>
      <c r="E400" s="1">
        <f t="shared" si="15"/>
        <v>240.6</v>
      </c>
      <c r="F400" s="2">
        <f t="shared" si="17"/>
        <v>8251244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</row>
    <row r="401" spans="1:16" ht="16.5" customHeight="1" x14ac:dyDescent="0.3">
      <c r="A401" s="10">
        <f t="shared" si="16"/>
        <v>370</v>
      </c>
      <c r="B401" s="4" t="s">
        <v>344</v>
      </c>
      <c r="C401" s="1">
        <v>35.4</v>
      </c>
      <c r="D401" s="2">
        <v>1214023</v>
      </c>
      <c r="E401" s="1">
        <f t="shared" si="15"/>
        <v>35.4</v>
      </c>
      <c r="F401" s="2">
        <f t="shared" si="17"/>
        <v>1214023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</row>
    <row r="402" spans="1:16" ht="16.5" customHeight="1" x14ac:dyDescent="0.3">
      <c r="A402" s="10">
        <f t="shared" si="16"/>
        <v>371</v>
      </c>
      <c r="B402" s="4" t="s">
        <v>345</v>
      </c>
      <c r="C402" s="1">
        <v>69</v>
      </c>
      <c r="D402" s="2">
        <v>2366317</v>
      </c>
      <c r="E402" s="1">
        <f t="shared" si="15"/>
        <v>69</v>
      </c>
      <c r="F402" s="2">
        <f t="shared" si="17"/>
        <v>2366317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</row>
    <row r="403" spans="1:16" ht="16.5" customHeight="1" x14ac:dyDescent="0.3">
      <c r="A403" s="10">
        <f t="shared" si="16"/>
        <v>372</v>
      </c>
      <c r="B403" s="4" t="s">
        <v>346</v>
      </c>
      <c r="C403" s="1">
        <v>48.97</v>
      </c>
      <c r="D403" s="2">
        <v>1679399</v>
      </c>
      <c r="E403" s="1">
        <f t="shared" si="15"/>
        <v>48.97</v>
      </c>
      <c r="F403" s="2">
        <f t="shared" si="17"/>
        <v>1679399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</row>
    <row r="404" spans="1:16" ht="16.5" customHeight="1" x14ac:dyDescent="0.3">
      <c r="A404" s="10">
        <f t="shared" si="16"/>
        <v>373</v>
      </c>
      <c r="B404" s="4" t="s">
        <v>347</v>
      </c>
      <c r="C404" s="1">
        <v>120.5</v>
      </c>
      <c r="D404" s="2">
        <v>3779312</v>
      </c>
      <c r="E404" s="1">
        <f t="shared" si="15"/>
        <v>52.3</v>
      </c>
      <c r="F404" s="2">
        <f t="shared" si="17"/>
        <v>1793600</v>
      </c>
      <c r="G404" s="2">
        <v>0</v>
      </c>
      <c r="H404" s="2">
        <v>0</v>
      </c>
      <c r="I404" s="2">
        <v>0</v>
      </c>
      <c r="J404" s="2">
        <v>0</v>
      </c>
      <c r="K404" s="2">
        <v>68.2</v>
      </c>
      <c r="L404" s="2">
        <v>1985712</v>
      </c>
      <c r="M404" s="2">
        <v>0</v>
      </c>
      <c r="N404" s="2">
        <v>0</v>
      </c>
      <c r="O404" s="2">
        <v>0</v>
      </c>
      <c r="P404" s="2">
        <v>0</v>
      </c>
    </row>
    <row r="405" spans="1:16" ht="16.5" customHeight="1" x14ac:dyDescent="0.3">
      <c r="A405" s="10">
        <f t="shared" si="16"/>
        <v>374</v>
      </c>
      <c r="B405" s="4" t="s">
        <v>348</v>
      </c>
      <c r="C405" s="1">
        <v>76.53</v>
      </c>
      <c r="D405" s="2">
        <v>2624554</v>
      </c>
      <c r="E405" s="1">
        <f t="shared" si="15"/>
        <v>76.53</v>
      </c>
      <c r="F405" s="2">
        <f t="shared" si="17"/>
        <v>2624554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</row>
    <row r="406" spans="1:16" ht="16.5" customHeight="1" x14ac:dyDescent="0.3">
      <c r="A406" s="10">
        <f t="shared" si="16"/>
        <v>375</v>
      </c>
      <c r="B406" s="4" t="s">
        <v>349</v>
      </c>
      <c r="C406" s="1">
        <v>57</v>
      </c>
      <c r="D406" s="2">
        <v>1954783</v>
      </c>
      <c r="E406" s="1">
        <f t="shared" si="15"/>
        <v>57</v>
      </c>
      <c r="F406" s="2">
        <f t="shared" si="17"/>
        <v>1954783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</row>
    <row r="407" spans="1:16" ht="16.5" customHeight="1" x14ac:dyDescent="0.3">
      <c r="A407" s="10">
        <f t="shared" si="16"/>
        <v>376</v>
      </c>
      <c r="B407" s="4" t="s">
        <v>350</v>
      </c>
      <c r="C407" s="1">
        <v>189</v>
      </c>
      <c r="D407" s="2">
        <v>6481651</v>
      </c>
      <c r="E407" s="1">
        <f t="shared" si="15"/>
        <v>189</v>
      </c>
      <c r="F407" s="2">
        <f t="shared" si="17"/>
        <v>6481651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</row>
    <row r="408" spans="1:16" ht="16.5" customHeight="1" x14ac:dyDescent="0.3">
      <c r="A408" s="10">
        <f t="shared" si="16"/>
        <v>377</v>
      </c>
      <c r="B408" s="4" t="s">
        <v>351</v>
      </c>
      <c r="C408" s="1">
        <v>20.7</v>
      </c>
      <c r="D408" s="2">
        <v>709895</v>
      </c>
      <c r="E408" s="1">
        <f t="shared" si="15"/>
        <v>20.7</v>
      </c>
      <c r="F408" s="2">
        <f t="shared" si="17"/>
        <v>709895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</row>
    <row r="409" spans="1:16" ht="16.5" customHeight="1" x14ac:dyDescent="0.3">
      <c r="A409" s="10">
        <f t="shared" si="16"/>
        <v>378</v>
      </c>
      <c r="B409" s="4" t="s">
        <v>352</v>
      </c>
      <c r="C409" s="1">
        <v>24.1</v>
      </c>
      <c r="D409" s="2">
        <v>826496</v>
      </c>
      <c r="E409" s="1">
        <f t="shared" si="15"/>
        <v>24.1</v>
      </c>
      <c r="F409" s="2">
        <f t="shared" si="17"/>
        <v>826496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</row>
    <row r="410" spans="1:16" ht="16.5" customHeight="1" x14ac:dyDescent="0.3">
      <c r="A410" s="10">
        <f t="shared" si="16"/>
        <v>379</v>
      </c>
      <c r="B410" s="4" t="s">
        <v>353</v>
      </c>
      <c r="C410" s="1">
        <v>27.1</v>
      </c>
      <c r="D410" s="2">
        <v>929380</v>
      </c>
      <c r="E410" s="1">
        <f t="shared" si="15"/>
        <v>27.1</v>
      </c>
      <c r="F410" s="2">
        <f t="shared" si="17"/>
        <v>929380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</row>
    <row r="411" spans="1:16" ht="16.5" customHeight="1" x14ac:dyDescent="0.3">
      <c r="A411" s="10">
        <f t="shared" si="16"/>
        <v>380</v>
      </c>
      <c r="B411" s="4" t="s">
        <v>354</v>
      </c>
      <c r="C411" s="1">
        <v>73.900000000000006</v>
      </c>
      <c r="D411" s="2">
        <v>2534360</v>
      </c>
      <c r="E411" s="1">
        <f t="shared" si="15"/>
        <v>73.900000000000006</v>
      </c>
      <c r="F411" s="2">
        <f t="shared" si="17"/>
        <v>2534360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</row>
    <row r="412" spans="1:16" ht="16.5" customHeight="1" x14ac:dyDescent="0.3">
      <c r="A412" s="10">
        <f t="shared" si="16"/>
        <v>381</v>
      </c>
      <c r="B412" s="4" t="s">
        <v>355</v>
      </c>
      <c r="C412" s="1">
        <v>55.5</v>
      </c>
      <c r="D412" s="2">
        <v>1903342</v>
      </c>
      <c r="E412" s="1">
        <f t="shared" ref="E412:E424" si="18">C412-K412</f>
        <v>55.5</v>
      </c>
      <c r="F412" s="2">
        <f t="shared" si="17"/>
        <v>1903342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</row>
    <row r="413" spans="1:16" ht="16.5" customHeight="1" x14ac:dyDescent="0.3">
      <c r="A413" s="10">
        <f t="shared" ref="A413:A424" si="19">A412+1</f>
        <v>382</v>
      </c>
      <c r="B413" s="4" t="s">
        <v>356</v>
      </c>
      <c r="C413" s="1">
        <v>46.4</v>
      </c>
      <c r="D413" s="2">
        <v>1591262</v>
      </c>
      <c r="E413" s="1">
        <f t="shared" si="18"/>
        <v>46.4</v>
      </c>
      <c r="F413" s="2">
        <f t="shared" si="17"/>
        <v>1591262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</row>
    <row r="414" spans="1:16" ht="16.5" customHeight="1" x14ac:dyDescent="0.3">
      <c r="A414" s="10">
        <f t="shared" si="19"/>
        <v>383</v>
      </c>
      <c r="B414" s="4" t="s">
        <v>357</v>
      </c>
      <c r="C414" s="1">
        <v>30.6</v>
      </c>
      <c r="D414" s="2">
        <v>1049410</v>
      </c>
      <c r="E414" s="1">
        <f t="shared" si="18"/>
        <v>30.6</v>
      </c>
      <c r="F414" s="2">
        <f t="shared" si="17"/>
        <v>1049410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</row>
    <row r="415" spans="1:16" ht="16.5" customHeight="1" x14ac:dyDescent="0.3">
      <c r="A415" s="10">
        <f t="shared" si="19"/>
        <v>384</v>
      </c>
      <c r="B415" s="4" t="s">
        <v>358</v>
      </c>
      <c r="C415" s="1">
        <v>62.8</v>
      </c>
      <c r="D415" s="2">
        <v>2153691</v>
      </c>
      <c r="E415" s="1">
        <f t="shared" si="18"/>
        <v>62.8</v>
      </c>
      <c r="F415" s="2">
        <f t="shared" si="17"/>
        <v>2153691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</row>
    <row r="416" spans="1:16" ht="16.5" customHeight="1" x14ac:dyDescent="0.3">
      <c r="A416" s="10">
        <f t="shared" si="19"/>
        <v>385</v>
      </c>
      <c r="B416" s="4" t="s">
        <v>359</v>
      </c>
      <c r="C416" s="1">
        <v>85.1</v>
      </c>
      <c r="D416" s="2">
        <v>2918458</v>
      </c>
      <c r="E416" s="1">
        <f t="shared" si="18"/>
        <v>85.1</v>
      </c>
      <c r="F416" s="2">
        <f t="shared" si="17"/>
        <v>2918458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</row>
    <row r="417" spans="1:16" ht="16.5" customHeight="1" x14ac:dyDescent="0.3">
      <c r="A417" s="10">
        <f t="shared" si="19"/>
        <v>386</v>
      </c>
      <c r="B417" s="4" t="s">
        <v>360</v>
      </c>
      <c r="C417" s="1">
        <v>46.1</v>
      </c>
      <c r="D417" s="2">
        <v>1580974</v>
      </c>
      <c r="E417" s="1">
        <f t="shared" si="18"/>
        <v>46.1</v>
      </c>
      <c r="F417" s="2">
        <f t="shared" si="17"/>
        <v>1580974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</row>
    <row r="418" spans="1:16" ht="16.5" customHeight="1" x14ac:dyDescent="0.3">
      <c r="A418" s="10">
        <f t="shared" si="19"/>
        <v>387</v>
      </c>
      <c r="B418" s="4" t="s">
        <v>361</v>
      </c>
      <c r="C418" s="1">
        <v>25.2</v>
      </c>
      <c r="D418" s="2">
        <v>864220</v>
      </c>
      <c r="E418" s="1">
        <f t="shared" si="18"/>
        <v>25.2</v>
      </c>
      <c r="F418" s="2">
        <f t="shared" si="17"/>
        <v>864220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</row>
    <row r="419" spans="1:16" ht="16.5" customHeight="1" x14ac:dyDescent="0.3">
      <c r="A419" s="10">
        <f t="shared" si="19"/>
        <v>388</v>
      </c>
      <c r="B419" s="4" t="s">
        <v>362</v>
      </c>
      <c r="C419" s="1">
        <v>61.1</v>
      </c>
      <c r="D419" s="2">
        <v>2095391</v>
      </c>
      <c r="E419" s="1">
        <f t="shared" si="18"/>
        <v>61.1</v>
      </c>
      <c r="F419" s="2">
        <f t="shared" si="17"/>
        <v>2095391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</row>
    <row r="420" spans="1:16" ht="16.5" customHeight="1" x14ac:dyDescent="0.3">
      <c r="A420" s="10">
        <f t="shared" si="19"/>
        <v>389</v>
      </c>
      <c r="B420" s="4" t="s">
        <v>363</v>
      </c>
      <c r="C420" s="1">
        <v>638.1</v>
      </c>
      <c r="D420" s="2">
        <v>21482910</v>
      </c>
      <c r="E420" s="1">
        <f t="shared" si="18"/>
        <v>596.1</v>
      </c>
      <c r="F420" s="2">
        <f t="shared" si="17"/>
        <v>20442920</v>
      </c>
      <c r="G420" s="2">
        <v>0</v>
      </c>
      <c r="H420" s="2">
        <v>0</v>
      </c>
      <c r="I420" s="2">
        <v>0</v>
      </c>
      <c r="J420" s="2">
        <v>0</v>
      </c>
      <c r="K420" s="2">
        <v>42</v>
      </c>
      <c r="L420" s="2">
        <v>1039990</v>
      </c>
      <c r="M420" s="2">
        <v>0</v>
      </c>
      <c r="N420" s="2">
        <v>0</v>
      </c>
      <c r="O420" s="2">
        <v>0</v>
      </c>
      <c r="P420" s="2">
        <v>0</v>
      </c>
    </row>
    <row r="421" spans="1:16" ht="16.5" customHeight="1" x14ac:dyDescent="0.3">
      <c r="A421" s="10">
        <f t="shared" si="19"/>
        <v>390</v>
      </c>
      <c r="B421" s="4" t="s">
        <v>364</v>
      </c>
      <c r="C421" s="1">
        <v>73.7</v>
      </c>
      <c r="D421" s="2">
        <v>2656672</v>
      </c>
      <c r="E421" s="1">
        <f t="shared" si="18"/>
        <v>41</v>
      </c>
      <c r="F421" s="2">
        <f t="shared" si="17"/>
        <v>1406072</v>
      </c>
      <c r="G421" s="2">
        <v>0</v>
      </c>
      <c r="H421" s="2">
        <v>0</v>
      </c>
      <c r="I421" s="2">
        <v>0</v>
      </c>
      <c r="J421" s="2">
        <v>0</v>
      </c>
      <c r="K421" s="2">
        <v>32.700000000000003</v>
      </c>
      <c r="L421" s="2">
        <v>1250600</v>
      </c>
      <c r="M421" s="2">
        <v>0</v>
      </c>
      <c r="N421" s="2">
        <v>0</v>
      </c>
      <c r="O421" s="2">
        <v>0</v>
      </c>
      <c r="P421" s="2">
        <v>0</v>
      </c>
    </row>
    <row r="422" spans="1:16" ht="16.5" customHeight="1" x14ac:dyDescent="0.3">
      <c r="A422" s="10">
        <f t="shared" si="19"/>
        <v>391</v>
      </c>
      <c r="B422" s="4" t="s">
        <v>365</v>
      </c>
      <c r="C422" s="1">
        <v>148.5</v>
      </c>
      <c r="D422" s="2">
        <v>5092725</v>
      </c>
      <c r="E422" s="1">
        <f t="shared" si="18"/>
        <v>148.5</v>
      </c>
      <c r="F422" s="2">
        <f t="shared" si="17"/>
        <v>5092725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</row>
    <row r="423" spans="1:16" ht="16.5" customHeight="1" x14ac:dyDescent="0.3">
      <c r="A423" s="10">
        <f t="shared" si="19"/>
        <v>392</v>
      </c>
      <c r="B423" s="4" t="s">
        <v>366</v>
      </c>
      <c r="C423" s="1">
        <v>38.700000000000003</v>
      </c>
      <c r="D423" s="2">
        <v>1126789</v>
      </c>
      <c r="E423" s="1">
        <f t="shared" si="18"/>
        <v>0</v>
      </c>
      <c r="F423" s="2">
        <f t="shared" si="17"/>
        <v>0</v>
      </c>
      <c r="G423" s="2">
        <v>0</v>
      </c>
      <c r="H423" s="2">
        <v>0</v>
      </c>
      <c r="I423" s="2">
        <v>0</v>
      </c>
      <c r="J423" s="2">
        <v>0</v>
      </c>
      <c r="K423" s="2">
        <v>38.700000000000003</v>
      </c>
      <c r="L423" s="2">
        <v>1126789</v>
      </c>
      <c r="M423" s="2">
        <f>1267157746/37218.89*M14</f>
        <v>0</v>
      </c>
      <c r="N423" s="2"/>
      <c r="O423" s="2"/>
      <c r="P423" s="2"/>
    </row>
    <row r="424" spans="1:16" ht="16.5" customHeight="1" x14ac:dyDescent="0.3">
      <c r="A424" s="10">
        <f t="shared" si="19"/>
        <v>393</v>
      </c>
      <c r="B424" s="4" t="s">
        <v>367</v>
      </c>
      <c r="C424" s="1">
        <v>27.8</v>
      </c>
      <c r="D424" s="2">
        <v>953386</v>
      </c>
      <c r="E424" s="1">
        <f t="shared" si="18"/>
        <v>27.8</v>
      </c>
      <c r="F424" s="2">
        <f t="shared" si="17"/>
        <v>953386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/>
      <c r="N424" s="2"/>
      <c r="O424" s="2"/>
      <c r="P424" s="2"/>
    </row>
    <row r="425" spans="1:16" ht="16.5" customHeight="1" x14ac:dyDescent="0.25">
      <c r="A425" s="28" t="s">
        <v>386</v>
      </c>
      <c r="B425" s="29"/>
      <c r="C425" s="6">
        <v>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5">
        <v>0</v>
      </c>
      <c r="O425" s="5">
        <v>0</v>
      </c>
      <c r="P425" s="5">
        <v>0</v>
      </c>
    </row>
    <row r="427" spans="1:16" ht="16.5" x14ac:dyDescent="0.25">
      <c r="B427" s="26" t="s">
        <v>390</v>
      </c>
      <c r="C427" s="26"/>
      <c r="D427" s="26"/>
      <c r="E427" s="26"/>
      <c r="F427" s="26"/>
      <c r="G427" s="26"/>
      <c r="L427" s="27" t="s">
        <v>391</v>
      </c>
      <c r="M427" s="27"/>
      <c r="N427" s="27"/>
    </row>
  </sheetData>
  <mergeCells count="48">
    <mergeCell ref="K8:L9"/>
    <mergeCell ref="M8:N9"/>
    <mergeCell ref="A8:A11"/>
    <mergeCell ref="B8:B11"/>
    <mergeCell ref="B427:G427"/>
    <mergeCell ref="L427:N427"/>
    <mergeCell ref="A114:B114"/>
    <mergeCell ref="L10:L11"/>
    <mergeCell ref="M10:M11"/>
    <mergeCell ref="N10:N11"/>
    <mergeCell ref="A425:B425"/>
    <mergeCell ref="P10:P11"/>
    <mergeCell ref="A14:B14"/>
    <mergeCell ref="O8:P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D9"/>
    <mergeCell ref="E8:F9"/>
    <mergeCell ref="G8:H9"/>
    <mergeCell ref="I8:J9"/>
    <mergeCell ref="O10:O11"/>
    <mergeCell ref="A279:B279"/>
    <mergeCell ref="A280:B280"/>
    <mergeCell ref="A281:B281"/>
    <mergeCell ref="A282:B282"/>
    <mergeCell ref="L1:P2"/>
    <mergeCell ref="L3:P4"/>
    <mergeCell ref="B5:M5"/>
    <mergeCell ref="B6:M6"/>
    <mergeCell ref="A178:B178"/>
    <mergeCell ref="A115:B115"/>
    <mergeCell ref="A116:B116"/>
    <mergeCell ref="A117:B117"/>
    <mergeCell ref="A175:B175"/>
    <mergeCell ref="A176:B176"/>
    <mergeCell ref="A177:B177"/>
    <mergeCell ref="A15:B15"/>
    <mergeCell ref="A16:B16"/>
    <mergeCell ref="A17:B17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ignoredErrors>
    <ignoredError sqref="C176:D176 G280:L280 C115:G115 H115:P115 E176:P176 C280 M280:P2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Вирясова</dc:creator>
  <cp:lastModifiedBy>Вирясова</cp:lastModifiedBy>
  <cp:lastPrinted>2017-09-15T11:12:42Z</cp:lastPrinted>
  <dcterms:created xsi:type="dcterms:W3CDTF">2017-01-27T06:12:53Z</dcterms:created>
  <dcterms:modified xsi:type="dcterms:W3CDTF">2017-09-26T07:06:23Z</dcterms:modified>
</cp:coreProperties>
</file>