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31.01.18 №166-2\"/>
    </mc:Choice>
  </mc:AlternateContent>
  <bookViews>
    <workbookView xWindow="120" yWindow="120" windowWidth="28695" windowHeight="12525"/>
  </bookViews>
  <sheets>
    <sheet name="ЯНВАРЬ" sheetId="31" r:id="rId1"/>
  </sheets>
  <definedNames>
    <definedName name="_xlnm.Print_Titles" localSheetId="0">ЯНВАРЬ!$4:$8</definedName>
    <definedName name="_xlnm.Print_Area" localSheetId="0">ЯНВАРЬ!$A$1:$M$54</definedName>
  </definedNames>
  <calcPr calcId="152511"/>
</workbook>
</file>

<file path=xl/calcChain.xml><?xml version="1.0" encoding="utf-8"?>
<calcChain xmlns="http://schemas.openxmlformats.org/spreadsheetml/2006/main">
  <c r="M11" i="31" l="1"/>
  <c r="M45" i="31"/>
  <c r="M44" i="31" s="1"/>
  <c r="M29" i="31"/>
  <c r="M28" i="31"/>
  <c r="M18" i="31"/>
  <c r="M15" i="31"/>
  <c r="M14" i="31"/>
  <c r="M13" i="31"/>
  <c r="M10" i="31" s="1"/>
  <c r="M12" i="31"/>
  <c r="M51" i="31" l="1"/>
</calcChain>
</file>

<file path=xl/sharedStrings.xml><?xml version="1.0" encoding="utf-8"?>
<sst xmlns="http://schemas.openxmlformats.org/spreadsheetml/2006/main" count="351" uniqueCount="141">
  <si>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</si>
  <si>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</si>
  <si>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</si>
  <si>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</si>
  <si>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</si>
  <si>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</si>
  <si>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</si>
  <si>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</si>
  <si>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</si>
  <si>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</si>
  <si>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</si>
  <si>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</si>
  <si>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</si>
  <si>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</si>
  <si>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</si>
  <si>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</si>
  <si>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</si>
  <si>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</si>
  <si>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</si>
  <si>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</si>
  <si>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</si>
  <si>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</si>
  <si>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</si>
  <si>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</si>
  <si>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</si>
  <si>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</si>
  <si>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</si>
  <si>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</si>
  <si>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</si>
  <si>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</si>
  <si>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</si>
  <si>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</si>
  <si>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</si>
  <si>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</si>
  <si>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</si>
  <si>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</si>
  <si>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</si>
  <si>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</si>
  <si>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</si>
  <si>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</si>
  <si>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</si>
  <si>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</si>
  <si>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</si>
  <si>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</si>
  <si>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</si>
  <si>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</si>
  <si>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</si>
  <si>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</si>
  <si>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</si>
  <si>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</si>
  <si>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</si>
  <si>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</si>
  <si>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</si>
  <si>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</si>
  <si>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</si>
  <si>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</si>
  <si>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</si>
  <si>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</si>
  <si>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</si>
  <si>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</si>
  <si>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</si>
  <si>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</si>
  <si>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</si>
  <si>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</si>
  <si>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</si>
  <si>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</si>
  <si>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</si>
  <si>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</si>
  <si>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</si>
  <si>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</si>
  <si>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</si>
  <si>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</si>
  <si>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</si>
  <si>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</si>
  <si>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1111321560</t>
  </si>
  <si>
    <t>С.В. Волков</t>
  </si>
  <si>
    <t>2.5</t>
  </si>
  <si>
    <t xml:space="preserve"> Агамагомедов М.К.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</si>
  <si>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</si>
  <si>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</si>
  <si>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</si>
  <si>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</si>
  <si>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</si>
  <si>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</si>
  <si>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</si>
  <si>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</si>
  <si>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</si>
  <si>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</si>
  <si>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</si>
  <si>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2.8</t>
  </si>
  <si>
    <t>Кузнецов К.А.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</si>
  <si>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2018 год
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</si>
  <si>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</si>
  <si>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1113226800</t>
  </si>
  <si>
    <t>1113126810</t>
  </si>
  <si>
    <t>Здание детской молочной кухни по ул. Измайлова,73, г.Пенза</t>
  </si>
  <si>
    <t>1,1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</si>
  <si>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</si>
  <si>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</si>
  <si>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</si>
  <si>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</si>
  <si>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</si>
  <si>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</si>
  <si>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</si>
  <si>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</si>
  <si>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</si>
  <si>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</si>
  <si>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</si>
  <si>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</si>
  <si>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</si>
  <si>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</si>
  <si>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</si>
  <si>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</si>
  <si>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</si>
  <si>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</si>
  <si>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</si>
  <si>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</si>
  <si>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113012А170</t>
  </si>
  <si>
    <t>113042А190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</si>
  <si>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</si>
  <si>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</si>
  <si>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</si>
  <si>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3.5</t>
  </si>
  <si>
    <t>11117R082R</t>
  </si>
  <si>
    <t>1110626350</t>
  </si>
  <si>
    <t>30479 га. обеспеченных планировкой территории; 205 га. территорий в год обеспеченных уточненной планировкой</t>
  </si>
  <si>
    <t>1121626860</t>
  </si>
  <si>
    <t>2.2.</t>
  </si>
  <si>
    <t>2.11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</si>
  <si>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</si>
  <si>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</si>
  <si>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</si>
  <si>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</si>
  <si>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</si>
  <si>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</si>
  <si>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Территория, прилегающая к Спасскому кафедральному собору, г.Пенза</t>
  </si>
  <si>
    <t>1113326920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</si>
  <si>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</si>
  <si>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</si>
  <si>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</si>
  <si>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Приложение № 3 к Постановлению администрации города Пензы от 31.01.2018 № 166/2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</si>
</sst>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00_р_._-;\-* #,##0.00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" fillId="0" borderId="0" xfId="1" applyBorder="1"/>
    <xf numFmtId="0" fontId="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0" fontId="9" fillId="0" borderId="2" xfId="1" applyFont="1" applyFill="1" applyBorder="1" applyAlignment="1">
      <alignment horizontal="center" vertical="center" wrapText="1"/>
    </xf>
    <xf numFmtId="170" fontId="0" fillId="0" borderId="0" xfId="0" applyNumberFormat="1"/>
    <xf numFmtId="49" fontId="15" fillId="0" borderId="2" xfId="2" applyNumberFormat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167" fontId="9" fillId="0" borderId="2" xfId="1" applyNumberFormat="1" applyFont="1" applyFill="1" applyBorder="1" applyAlignment="1">
      <alignment horizontal="center" vertical="top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left" vertical="top" wrapText="1"/>
    </xf>
    <xf numFmtId="166" fontId="9" fillId="0" borderId="2" xfId="2" applyNumberFormat="1" applyFont="1" applyFill="1" applyBorder="1" applyAlignment="1">
      <alignment horizontal="center" vertical="top" wrapText="1"/>
    </xf>
    <xf numFmtId="49" fontId="17" fillId="0" borderId="2" xfId="2" applyNumberFormat="1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49" fontId="9" fillId="0" borderId="2" xfId="1" applyNumberFormat="1" applyFont="1" applyFill="1" applyBorder="1" applyAlignment="1">
      <alignment horizontal="center" vertical="top" wrapText="1"/>
    </xf>
    <xf numFmtId="0" fontId="12" fillId="0" borderId="2" xfId="1" applyFont="1" applyFill="1" applyBorder="1"/>
    <xf numFmtId="0" fontId="12" fillId="0" borderId="0" xfId="1" applyFont="1" applyFill="1" applyBorder="1"/>
    <xf numFmtId="0" fontId="10" fillId="0" borderId="0" xfId="0" applyFont="1"/>
    <xf numFmtId="0" fontId="6" fillId="0" borderId="0" xfId="1" applyFont="1" applyAlignment="1"/>
    <xf numFmtId="49" fontId="9" fillId="2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top" wrapText="1"/>
    </xf>
    <xf numFmtId="49" fontId="3" fillId="0" borderId="4" xfId="2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top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/>
    <xf numFmtId="167" fontId="0" fillId="0" borderId="0" xfId="0" applyNumberFormat="1"/>
    <xf numFmtId="167" fontId="6" fillId="0" borderId="0" xfId="1" applyNumberFormat="1" applyFont="1" applyFill="1"/>
    <xf numFmtId="4" fontId="3" fillId="2" borderId="2" xfId="2" applyNumberFormat="1" applyFont="1" applyFill="1" applyBorder="1" applyAlignment="1">
      <alignment horizontal="center" vertical="top" wrapText="1"/>
    </xf>
    <xf numFmtId="4" fontId="4" fillId="2" borderId="2" xfId="1" applyNumberFormat="1" applyFont="1" applyFill="1" applyBorder="1" applyAlignment="1">
      <alignment horizontal="center" vertical="top" wrapText="1"/>
    </xf>
    <xf numFmtId="4" fontId="15" fillId="2" borderId="2" xfId="2" applyNumberFormat="1" applyFont="1" applyFill="1" applyBorder="1" applyAlignment="1">
      <alignment horizontal="center" vertical="top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right" vertical="top" wrapText="1"/>
    </xf>
    <xf numFmtId="3" fontId="3" fillId="0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4" fontId="15" fillId="2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right" vertical="top" wrapText="1"/>
    </xf>
    <xf numFmtId="4" fontId="4" fillId="2" borderId="2" xfId="1" applyNumberFormat="1" applyFont="1" applyFill="1" applyBorder="1" applyAlignment="1">
      <alignment horizontal="right" vertical="top"/>
    </xf>
    <xf numFmtId="2" fontId="3" fillId="2" borderId="2" xfId="3" applyNumberFormat="1" applyFont="1" applyFill="1" applyBorder="1" applyAlignment="1">
      <alignment horizontal="right" vertical="top" wrapText="1"/>
    </xf>
    <xf numFmtId="49" fontId="22" fillId="0" borderId="2" xfId="2" applyNumberFormat="1" applyFont="1" applyFill="1" applyBorder="1" applyAlignment="1">
      <alignment horizontal="center" vertical="top" wrapText="1"/>
    </xf>
    <xf numFmtId="49" fontId="22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1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4" fontId="19" fillId="0" borderId="2" xfId="1" applyNumberFormat="1" applyFont="1" applyFill="1" applyBorder="1"/>
    <xf numFmtId="0" fontId="18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67" fontId="7" fillId="0" borderId="3" xfId="1" applyNumberFormat="1" applyFont="1" applyBorder="1" applyAlignment="1">
      <alignment horizontal="center" vertical="top" wrapText="1"/>
    </xf>
    <xf numFmtId="167" fontId="0" fillId="0" borderId="5" xfId="0" applyNumberFormat="1" applyBorder="1"/>
    <xf numFmtId="0" fontId="4" fillId="0" borderId="3" xfId="1" applyFont="1" applyBorder="1" applyAlignment="1">
      <alignment horizontal="justify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3" fillId="0" borderId="3" xfId="1" applyFont="1" applyBorder="1" applyAlignment="1">
      <alignment horizontal="center" vertical="top" wrapText="1"/>
    </xf>
    <xf numFmtId="0" fontId="14" fillId="0" borderId="4" xfId="0" applyFont="1" applyBorder="1"/>
    <xf numFmtId="0" fontId="14" fillId="0" borderId="5" xfId="0" applyFont="1" applyBorder="1"/>
    <xf numFmtId="0" fontId="4" fillId="0" borderId="3" xfId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4" xfId="0" applyFont="1" applyBorder="1"/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3" fillId="0" borderId="2" xfId="1" applyFont="1" applyBorder="1" applyAlignment="1">
      <alignment horizontal="center" vertical="top" wrapText="1"/>
    </xf>
    <xf numFmtId="0" fontId="14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11" fillId="0" borderId="2" xfId="1" applyFont="1" applyFill="1" applyBorder="1" applyAlignment="1">
      <alignment horizontal="center" vertical="center" wrapText="1"/>
    </xf>
    <xf numFmtId="0" fontId="10" fillId="0" borderId="2" xfId="0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5"/>
  <sheetViews>
    <sheetView tabSelected="1" view="pageBreakPreview" zoomScale="115" zoomScaleNormal="100" zoomScaleSheetLayoutView="115" workbookViewId="0">
      <selection activeCell="I2" sqref="I2:M2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57" customWidth="1"/>
    <col min="12" max="12" width="6.5703125" style="1" customWidth="1"/>
    <col min="13" max="13" width="18.42578125" style="69" customWidth="1"/>
    <col min="14" max="14" width="20.5703125" style="1" customWidth="1"/>
    <col min="15" max="16384" width="9.140625" style="1"/>
  </cols>
  <sheetData>
    <row r="1" spans="1:15" ht="22.5" customHeight="1" x14ac:dyDescent="0.25">
      <c r="I1" s="104" t="s">
        <v>140</v>
      </c>
      <c r="J1" s="104"/>
      <c r="K1" s="104"/>
      <c r="L1" s="104"/>
      <c r="M1" s="104"/>
    </row>
    <row r="2" spans="1:15" ht="70.5" customHeight="1" x14ac:dyDescent="0.25">
      <c r="I2" s="105" t="s">
        <v>78</v>
      </c>
      <c r="J2" s="105"/>
      <c r="K2" s="105"/>
      <c r="L2" s="105"/>
      <c r="M2" s="105"/>
    </row>
    <row r="3" spans="1:15" ht="71.25" customHeight="1" x14ac:dyDescent="0.25">
      <c r="A3" s="106" t="s">
        <v>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x14ac:dyDescent="0.25">
      <c r="A4" s="107"/>
      <c r="B4" s="108"/>
      <c r="C4" s="111" t="s">
        <v>0</v>
      </c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5" x14ac:dyDescent="0.25">
      <c r="A5" s="109"/>
      <c r="B5" s="110"/>
      <c r="C5" s="114" t="s">
        <v>1</v>
      </c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5" x14ac:dyDescent="0.25">
      <c r="A6" s="133" t="s">
        <v>2</v>
      </c>
      <c r="B6" s="117" t="s">
        <v>3</v>
      </c>
      <c r="C6" s="117" t="s">
        <v>4</v>
      </c>
      <c r="D6" s="117" t="s">
        <v>5</v>
      </c>
      <c r="E6" s="117" t="s">
        <v>6</v>
      </c>
      <c r="F6" s="117" t="s">
        <v>7</v>
      </c>
      <c r="G6" s="117" t="s">
        <v>8</v>
      </c>
      <c r="H6" s="114" t="s">
        <v>9</v>
      </c>
      <c r="I6" s="115"/>
      <c r="J6" s="115"/>
      <c r="K6" s="115"/>
      <c r="L6" s="116"/>
      <c r="M6" s="119" t="s">
        <v>10</v>
      </c>
    </row>
    <row r="7" spans="1:15" x14ac:dyDescent="0.25">
      <c r="A7" s="134"/>
      <c r="B7" s="118"/>
      <c r="C7" s="118"/>
      <c r="D7" s="132"/>
      <c r="E7" s="132"/>
      <c r="F7" s="132"/>
      <c r="G7" s="118"/>
      <c r="H7" s="84" t="s">
        <v>11</v>
      </c>
      <c r="I7" s="85" t="s">
        <v>12</v>
      </c>
      <c r="J7" s="85" t="s">
        <v>13</v>
      </c>
      <c r="K7" s="82" t="s">
        <v>14</v>
      </c>
      <c r="L7" s="85" t="s">
        <v>15</v>
      </c>
      <c r="M7" s="120"/>
    </row>
    <row r="8" spans="1:15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5">
        <v>9</v>
      </c>
      <c r="J8" s="85">
        <v>10</v>
      </c>
      <c r="K8" s="82">
        <v>11</v>
      </c>
      <c r="L8" s="85">
        <v>12</v>
      </c>
      <c r="M8" s="76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46"/>
      <c r="L9" s="8"/>
      <c r="M9" s="8"/>
    </row>
    <row r="10" spans="1:15" x14ac:dyDescent="0.25">
      <c r="A10" s="121">
        <v>1</v>
      </c>
      <c r="B10" s="124" t="s">
        <v>16</v>
      </c>
      <c r="C10" s="127" t="s">
        <v>88</v>
      </c>
      <c r="D10" s="130">
        <v>2015</v>
      </c>
      <c r="E10" s="130">
        <v>2020</v>
      </c>
      <c r="F10" s="130"/>
      <c r="G10" s="2" t="s">
        <v>17</v>
      </c>
      <c r="H10" s="19" t="s">
        <v>18</v>
      </c>
      <c r="I10" s="20" t="s">
        <v>18</v>
      </c>
      <c r="J10" s="21" t="s">
        <v>18</v>
      </c>
      <c r="K10" s="47" t="s">
        <v>18</v>
      </c>
      <c r="L10" s="21" t="s">
        <v>18</v>
      </c>
      <c r="M10" s="88">
        <f>M11+M12+M13</f>
        <v>142354.03</v>
      </c>
      <c r="N10" s="35"/>
    </row>
    <row r="11" spans="1:15" ht="29.25" customHeight="1" x14ac:dyDescent="0.25">
      <c r="A11" s="122"/>
      <c r="B11" s="125"/>
      <c r="C11" s="128"/>
      <c r="D11" s="131"/>
      <c r="E11" s="131"/>
      <c r="F11" s="131"/>
      <c r="G11" s="94" t="s">
        <v>19</v>
      </c>
      <c r="H11" s="10"/>
      <c r="I11" s="10"/>
      <c r="J11" s="10"/>
      <c r="K11" s="48"/>
      <c r="L11" s="10"/>
      <c r="M11" s="89">
        <f>M19++M20+M22+M23+M24+M21+M25+M26+M27</f>
        <v>76389.23</v>
      </c>
      <c r="O11" s="11"/>
    </row>
    <row r="12" spans="1:15" ht="42" customHeight="1" x14ac:dyDescent="0.25">
      <c r="A12" s="122"/>
      <c r="B12" s="125"/>
      <c r="C12" s="128"/>
      <c r="D12" s="131"/>
      <c r="E12" s="131"/>
      <c r="F12" s="131"/>
      <c r="G12" s="94" t="s">
        <v>20</v>
      </c>
      <c r="H12" s="12"/>
      <c r="I12" s="12"/>
      <c r="J12" s="4"/>
      <c r="K12" s="49"/>
      <c r="L12" s="4"/>
      <c r="M12" s="75">
        <f>M16</f>
        <v>65964.800000000003</v>
      </c>
    </row>
    <row r="13" spans="1:15" ht="30" customHeight="1" x14ac:dyDescent="0.25">
      <c r="A13" s="123"/>
      <c r="B13" s="126"/>
      <c r="C13" s="129"/>
      <c r="D13" s="132"/>
      <c r="E13" s="132"/>
      <c r="F13" s="132"/>
      <c r="G13" s="94" t="s">
        <v>21</v>
      </c>
      <c r="H13" s="10"/>
      <c r="I13" s="9"/>
      <c r="J13" s="10"/>
      <c r="K13" s="48"/>
      <c r="L13" s="10"/>
      <c r="M13" s="75">
        <f>M15+M17</f>
        <v>0</v>
      </c>
    </row>
    <row r="14" spans="1:15" ht="18" customHeight="1" x14ac:dyDescent="0.25">
      <c r="A14" s="137" t="s">
        <v>96</v>
      </c>
      <c r="B14" s="138" t="s">
        <v>38</v>
      </c>
      <c r="C14" s="139" t="s">
        <v>88</v>
      </c>
      <c r="D14" s="141">
        <v>2015</v>
      </c>
      <c r="E14" s="143">
        <v>2019</v>
      </c>
      <c r="F14" s="145" t="s">
        <v>39</v>
      </c>
      <c r="G14" s="37" t="s">
        <v>40</v>
      </c>
      <c r="H14" s="38" t="s">
        <v>18</v>
      </c>
      <c r="I14" s="38" t="s">
        <v>18</v>
      </c>
      <c r="J14" s="38" t="s">
        <v>18</v>
      </c>
      <c r="K14" s="52" t="s">
        <v>18</v>
      </c>
      <c r="L14" s="38" t="s">
        <v>18</v>
      </c>
      <c r="M14" s="87">
        <f>M16+M17</f>
        <v>65964.800000000003</v>
      </c>
      <c r="N14" s="14"/>
      <c r="O14" s="14"/>
    </row>
    <row r="15" spans="1:15" ht="30" hidden="1" customHeight="1" x14ac:dyDescent="0.25">
      <c r="A15" s="131"/>
      <c r="B15" s="131"/>
      <c r="C15" s="140"/>
      <c r="D15" s="142"/>
      <c r="E15" s="144"/>
      <c r="F15" s="146"/>
      <c r="G15" s="81" t="s">
        <v>21</v>
      </c>
      <c r="H15" s="26" t="s">
        <v>27</v>
      </c>
      <c r="I15" s="26" t="s">
        <v>41</v>
      </c>
      <c r="J15" s="26" t="s">
        <v>23</v>
      </c>
      <c r="K15" s="51" t="s">
        <v>42</v>
      </c>
      <c r="L15" s="26" t="s">
        <v>25</v>
      </c>
      <c r="M15" s="67">
        <f>6390.51-6390.51</f>
        <v>0</v>
      </c>
      <c r="N15" s="14"/>
      <c r="O15" s="14"/>
    </row>
    <row r="16" spans="1:15" ht="61.5" customHeight="1" x14ac:dyDescent="0.25">
      <c r="A16" s="131"/>
      <c r="B16" s="131"/>
      <c r="C16" s="140"/>
      <c r="D16" s="142"/>
      <c r="E16" s="144"/>
      <c r="F16" s="146"/>
      <c r="G16" s="81" t="s">
        <v>43</v>
      </c>
      <c r="H16" s="26" t="s">
        <v>27</v>
      </c>
      <c r="I16" s="26" t="s">
        <v>41</v>
      </c>
      <c r="J16" s="26" t="s">
        <v>23</v>
      </c>
      <c r="K16" s="92" t="s">
        <v>123</v>
      </c>
      <c r="L16" s="26" t="s">
        <v>25</v>
      </c>
      <c r="M16" s="74">
        <v>65964.800000000003</v>
      </c>
      <c r="N16" s="35"/>
    </row>
    <row r="17" spans="1:14" ht="33" customHeight="1" x14ac:dyDescent="0.25">
      <c r="A17" s="131"/>
      <c r="B17" s="131"/>
      <c r="C17" s="140"/>
      <c r="D17" s="142"/>
      <c r="E17" s="144"/>
      <c r="F17" s="146"/>
      <c r="G17" s="43" t="s">
        <v>21</v>
      </c>
      <c r="H17" s="26"/>
      <c r="I17" s="26"/>
      <c r="J17" s="26"/>
      <c r="K17" s="51"/>
      <c r="L17" s="26"/>
      <c r="M17" s="74">
        <v>0</v>
      </c>
    </row>
    <row r="18" spans="1:14" ht="14.25" customHeight="1" x14ac:dyDescent="0.25">
      <c r="A18" s="147" t="s">
        <v>97</v>
      </c>
      <c r="B18" s="149" t="s">
        <v>67</v>
      </c>
      <c r="C18" s="117" t="s">
        <v>88</v>
      </c>
      <c r="D18" s="152">
        <v>2016</v>
      </c>
      <c r="E18" s="152">
        <v>2017</v>
      </c>
      <c r="F18" s="135" t="s">
        <v>33</v>
      </c>
      <c r="G18" s="61" t="s">
        <v>40</v>
      </c>
      <c r="H18" s="36" t="s">
        <v>18</v>
      </c>
      <c r="I18" s="36" t="s">
        <v>18</v>
      </c>
      <c r="J18" s="36" t="s">
        <v>18</v>
      </c>
      <c r="K18" s="50" t="s">
        <v>18</v>
      </c>
      <c r="L18" s="36" t="s">
        <v>18</v>
      </c>
      <c r="M18" s="73">
        <f>M19</f>
        <v>35500.1</v>
      </c>
    </row>
    <row r="19" spans="1:14" ht="65.25" customHeight="1" x14ac:dyDescent="0.25">
      <c r="A19" s="148"/>
      <c r="B19" s="150"/>
      <c r="C19" s="151"/>
      <c r="D19" s="153"/>
      <c r="E19" s="153"/>
      <c r="F19" s="136"/>
      <c r="G19" s="3" t="s">
        <v>22</v>
      </c>
      <c r="H19" s="22" t="s">
        <v>27</v>
      </c>
      <c r="I19" s="22" t="s">
        <v>66</v>
      </c>
      <c r="J19" s="22" t="s">
        <v>30</v>
      </c>
      <c r="K19" s="45" t="s">
        <v>124</v>
      </c>
      <c r="L19" s="22" t="s">
        <v>25</v>
      </c>
      <c r="M19" s="71">
        <v>35500.1</v>
      </c>
    </row>
    <row r="20" spans="1:14" ht="45" x14ac:dyDescent="0.25">
      <c r="A20" s="39" t="s">
        <v>28</v>
      </c>
      <c r="B20" s="44" t="s">
        <v>69</v>
      </c>
      <c r="C20" s="100" t="s">
        <v>88</v>
      </c>
      <c r="D20" s="101">
        <v>2016</v>
      </c>
      <c r="E20" s="101">
        <v>2018</v>
      </c>
      <c r="F20" s="99" t="s">
        <v>33</v>
      </c>
      <c r="G20" s="3" t="s">
        <v>22</v>
      </c>
      <c r="H20" s="22" t="s">
        <v>27</v>
      </c>
      <c r="I20" s="22" t="s">
        <v>37</v>
      </c>
      <c r="J20" s="22" t="s">
        <v>35</v>
      </c>
      <c r="K20" s="45" t="s">
        <v>70</v>
      </c>
      <c r="L20" s="22" t="s">
        <v>25</v>
      </c>
      <c r="M20" s="71">
        <v>3000</v>
      </c>
      <c r="N20" s="62"/>
    </row>
    <row r="21" spans="1:14" ht="30" x14ac:dyDescent="0.25">
      <c r="A21" s="39" t="s">
        <v>98</v>
      </c>
      <c r="B21" s="44" t="s">
        <v>73</v>
      </c>
      <c r="C21" s="100" t="s">
        <v>88</v>
      </c>
      <c r="D21" s="101">
        <v>2016</v>
      </c>
      <c r="E21" s="101">
        <v>2018</v>
      </c>
      <c r="F21" s="99" t="s">
        <v>79</v>
      </c>
      <c r="G21" s="3" t="s">
        <v>22</v>
      </c>
      <c r="H21" s="22" t="s">
        <v>27</v>
      </c>
      <c r="I21" s="22" t="s">
        <v>34</v>
      </c>
      <c r="J21" s="22" t="s">
        <v>36</v>
      </c>
      <c r="K21" s="45" t="s">
        <v>74</v>
      </c>
      <c r="L21" s="22" t="s">
        <v>25</v>
      </c>
      <c r="M21" s="80">
        <v>23219.63</v>
      </c>
    </row>
    <row r="22" spans="1:14" ht="45" x14ac:dyDescent="0.25">
      <c r="A22" s="83" t="s">
        <v>99</v>
      </c>
      <c r="B22" s="79" t="s">
        <v>81</v>
      </c>
      <c r="C22" s="84" t="s">
        <v>88</v>
      </c>
      <c r="D22" s="85">
        <v>2017</v>
      </c>
      <c r="E22" s="85">
        <v>2018</v>
      </c>
      <c r="F22" s="82" t="s">
        <v>26</v>
      </c>
      <c r="G22" s="81" t="s">
        <v>22</v>
      </c>
      <c r="H22" s="22" t="s">
        <v>27</v>
      </c>
      <c r="I22" s="22" t="s">
        <v>23</v>
      </c>
      <c r="J22" s="22" t="s">
        <v>24</v>
      </c>
      <c r="K22" s="45" t="s">
        <v>82</v>
      </c>
      <c r="L22" s="22" t="s">
        <v>25</v>
      </c>
      <c r="M22" s="71">
        <v>3000</v>
      </c>
      <c r="N22" s="64"/>
    </row>
    <row r="23" spans="1:14" ht="75" x14ac:dyDescent="0.25">
      <c r="A23" s="83" t="s">
        <v>32</v>
      </c>
      <c r="B23" s="66" t="s">
        <v>92</v>
      </c>
      <c r="C23" s="84" t="s">
        <v>88</v>
      </c>
      <c r="D23" s="85">
        <v>2018</v>
      </c>
      <c r="E23" s="85">
        <v>2018</v>
      </c>
      <c r="F23" s="82" t="s">
        <v>33</v>
      </c>
      <c r="G23" s="81" t="s">
        <v>22</v>
      </c>
      <c r="H23" s="22" t="s">
        <v>27</v>
      </c>
      <c r="I23" s="22" t="s">
        <v>29</v>
      </c>
      <c r="J23" s="22" t="s">
        <v>36</v>
      </c>
      <c r="K23" s="45" t="s">
        <v>93</v>
      </c>
      <c r="L23" s="22" t="s">
        <v>25</v>
      </c>
      <c r="M23" s="71">
        <v>4902.8999999999996</v>
      </c>
      <c r="N23" s="64"/>
    </row>
    <row r="24" spans="1:14" ht="30" x14ac:dyDescent="0.25">
      <c r="A24" s="83" t="s">
        <v>100</v>
      </c>
      <c r="B24" s="66" t="s">
        <v>95</v>
      </c>
      <c r="C24" s="84" t="s">
        <v>88</v>
      </c>
      <c r="D24" s="85">
        <v>2018</v>
      </c>
      <c r="E24" s="85">
        <v>2018</v>
      </c>
      <c r="F24" s="82" t="s">
        <v>26</v>
      </c>
      <c r="G24" s="81" t="s">
        <v>22</v>
      </c>
      <c r="H24" s="22" t="s">
        <v>27</v>
      </c>
      <c r="I24" s="22" t="s">
        <v>24</v>
      </c>
      <c r="J24" s="22" t="s">
        <v>24</v>
      </c>
      <c r="K24" s="45" t="s">
        <v>94</v>
      </c>
      <c r="L24" s="22" t="s">
        <v>25</v>
      </c>
      <c r="M24" s="71">
        <v>2066.6</v>
      </c>
      <c r="N24" s="64"/>
    </row>
    <row r="25" spans="1:14" ht="30" x14ac:dyDescent="0.25">
      <c r="A25" s="83" t="s">
        <v>129</v>
      </c>
      <c r="B25" s="66" t="s">
        <v>132</v>
      </c>
      <c r="C25" s="84" t="s">
        <v>88</v>
      </c>
      <c r="D25" s="85">
        <v>2016</v>
      </c>
      <c r="E25" s="85">
        <v>2020</v>
      </c>
      <c r="F25" s="82" t="s">
        <v>33</v>
      </c>
      <c r="G25" s="81" t="s">
        <v>22</v>
      </c>
      <c r="H25" s="22" t="s">
        <v>27</v>
      </c>
      <c r="I25" s="22" t="s">
        <v>29</v>
      </c>
      <c r="J25" s="22" t="s">
        <v>30</v>
      </c>
      <c r="K25" s="45" t="s">
        <v>133</v>
      </c>
      <c r="L25" s="22" t="s">
        <v>31</v>
      </c>
      <c r="M25" s="71">
        <v>1000</v>
      </c>
      <c r="N25" s="64"/>
    </row>
    <row r="26" spans="1:14" ht="30" x14ac:dyDescent="0.25">
      <c r="A26" s="83" t="s">
        <v>130</v>
      </c>
      <c r="B26" s="66" t="s">
        <v>138</v>
      </c>
      <c r="C26" s="84" t="s">
        <v>88</v>
      </c>
      <c r="D26" s="85">
        <v>2017</v>
      </c>
      <c r="E26" s="85">
        <v>2018</v>
      </c>
      <c r="F26" s="82" t="s">
        <v>26</v>
      </c>
      <c r="G26" s="81" t="s">
        <v>22</v>
      </c>
      <c r="H26" s="22" t="s">
        <v>27</v>
      </c>
      <c r="I26" s="22" t="s">
        <v>29</v>
      </c>
      <c r="J26" s="22" t="s">
        <v>30</v>
      </c>
      <c r="K26" s="45" t="s">
        <v>134</v>
      </c>
      <c r="L26" s="22" t="s">
        <v>25</v>
      </c>
      <c r="M26" s="71">
        <v>500</v>
      </c>
      <c r="N26" s="64"/>
    </row>
    <row r="27" spans="1:14" ht="30" x14ac:dyDescent="0.25">
      <c r="A27" s="83" t="s">
        <v>131</v>
      </c>
      <c r="B27" s="66" t="s">
        <v>135</v>
      </c>
      <c r="C27" s="84" t="s">
        <v>88</v>
      </c>
      <c r="D27" s="85">
        <v>2018</v>
      </c>
      <c r="E27" s="85">
        <v>2018</v>
      </c>
      <c r="F27" s="82" t="s">
        <v>26</v>
      </c>
      <c r="G27" s="81" t="s">
        <v>22</v>
      </c>
      <c r="H27" s="22" t="s">
        <v>27</v>
      </c>
      <c r="I27" s="22" t="s">
        <v>29</v>
      </c>
      <c r="J27" s="22" t="s">
        <v>30</v>
      </c>
      <c r="K27" s="45" t="s">
        <v>136</v>
      </c>
      <c r="L27" s="22" t="s">
        <v>31</v>
      </c>
      <c r="M27" s="71">
        <v>3200</v>
      </c>
      <c r="N27" s="64"/>
    </row>
    <row r="28" spans="1:14" ht="15" customHeight="1" x14ac:dyDescent="0.25">
      <c r="A28" s="164">
        <v>2</v>
      </c>
      <c r="B28" s="165" t="s">
        <v>44</v>
      </c>
      <c r="C28" s="158" t="s">
        <v>88</v>
      </c>
      <c r="D28" s="166">
        <v>2015</v>
      </c>
      <c r="E28" s="166">
        <v>2020</v>
      </c>
      <c r="F28" s="154"/>
      <c r="G28" s="2" t="s">
        <v>17</v>
      </c>
      <c r="H28" s="23" t="s">
        <v>18</v>
      </c>
      <c r="I28" s="24" t="s">
        <v>18</v>
      </c>
      <c r="J28" s="24" t="s">
        <v>18</v>
      </c>
      <c r="K28" s="53" t="s">
        <v>18</v>
      </c>
      <c r="L28" s="24" t="s">
        <v>18</v>
      </c>
      <c r="M28" s="77">
        <f>M29+M30+M31</f>
        <v>156310.13</v>
      </c>
    </row>
    <row r="29" spans="1:14" ht="28.5" x14ac:dyDescent="0.25">
      <c r="A29" s="164"/>
      <c r="B29" s="165"/>
      <c r="C29" s="158"/>
      <c r="D29" s="166"/>
      <c r="E29" s="166"/>
      <c r="F29" s="154"/>
      <c r="G29" s="94" t="s">
        <v>19</v>
      </c>
      <c r="H29" s="23" t="s">
        <v>18</v>
      </c>
      <c r="I29" s="24" t="s">
        <v>18</v>
      </c>
      <c r="J29" s="24" t="s">
        <v>18</v>
      </c>
      <c r="K29" s="53" t="s">
        <v>18</v>
      </c>
      <c r="L29" s="24" t="s">
        <v>18</v>
      </c>
      <c r="M29" s="77">
        <f>M34+M35+M36+M37+M38+M39+M40+M41+M42+M43+M33</f>
        <v>156310.13</v>
      </c>
    </row>
    <row r="30" spans="1:14" ht="42.75" x14ac:dyDescent="0.25">
      <c r="A30" s="164"/>
      <c r="B30" s="165"/>
      <c r="C30" s="158"/>
      <c r="D30" s="166"/>
      <c r="E30" s="166"/>
      <c r="F30" s="154"/>
      <c r="G30" s="94" t="s">
        <v>20</v>
      </c>
      <c r="H30" s="23" t="s">
        <v>18</v>
      </c>
      <c r="I30" s="24" t="s">
        <v>18</v>
      </c>
      <c r="J30" s="24" t="s">
        <v>18</v>
      </c>
      <c r="K30" s="53" t="s">
        <v>18</v>
      </c>
      <c r="L30" s="24" t="s">
        <v>18</v>
      </c>
      <c r="M30" s="72">
        <v>0</v>
      </c>
    </row>
    <row r="31" spans="1:14" ht="28.5" x14ac:dyDescent="0.25">
      <c r="A31" s="164"/>
      <c r="B31" s="165"/>
      <c r="C31" s="158"/>
      <c r="D31" s="166"/>
      <c r="E31" s="166"/>
      <c r="F31" s="154"/>
      <c r="G31" s="94" t="s">
        <v>21</v>
      </c>
      <c r="H31" s="23" t="s">
        <v>18</v>
      </c>
      <c r="I31" s="24" t="s">
        <v>18</v>
      </c>
      <c r="J31" s="24" t="s">
        <v>18</v>
      </c>
      <c r="K31" s="53" t="s">
        <v>18</v>
      </c>
      <c r="L31" s="24" t="s">
        <v>18</v>
      </c>
      <c r="M31" s="72">
        <v>0</v>
      </c>
    </row>
    <row r="32" spans="1:14" x14ac:dyDescent="0.25">
      <c r="A32" s="96"/>
      <c r="B32" s="97"/>
      <c r="C32" s="95"/>
      <c r="D32" s="98"/>
      <c r="E32" s="98"/>
      <c r="F32" s="93"/>
      <c r="G32" s="94"/>
      <c r="H32" s="23"/>
      <c r="I32" s="24"/>
      <c r="J32" s="24"/>
      <c r="K32" s="53"/>
      <c r="L32" s="24"/>
      <c r="M32" s="72"/>
    </row>
    <row r="33" spans="1:13" ht="30" x14ac:dyDescent="0.25">
      <c r="A33" s="25" t="s">
        <v>45</v>
      </c>
      <c r="B33" s="60" t="s">
        <v>83</v>
      </c>
      <c r="C33" s="84" t="s">
        <v>88</v>
      </c>
      <c r="D33" s="81">
        <v>2017</v>
      </c>
      <c r="E33" s="81">
        <v>2018</v>
      </c>
      <c r="F33" s="34" t="s">
        <v>26</v>
      </c>
      <c r="G33" s="3" t="s">
        <v>22</v>
      </c>
      <c r="H33" s="40" t="s">
        <v>27</v>
      </c>
      <c r="I33" s="40" t="s">
        <v>23</v>
      </c>
      <c r="J33" s="40" t="s">
        <v>24</v>
      </c>
      <c r="K33" s="59" t="s">
        <v>84</v>
      </c>
      <c r="L33" s="42" t="s">
        <v>25</v>
      </c>
      <c r="M33" s="102">
        <v>1000</v>
      </c>
    </row>
    <row r="34" spans="1:13" ht="44.25" customHeight="1" x14ac:dyDescent="0.25">
      <c r="A34" s="83" t="s">
        <v>127</v>
      </c>
      <c r="B34" s="86" t="s">
        <v>101</v>
      </c>
      <c r="C34" s="84" t="s">
        <v>88</v>
      </c>
      <c r="D34" s="85">
        <v>2018</v>
      </c>
      <c r="E34" s="85">
        <v>2019</v>
      </c>
      <c r="F34" s="82" t="s">
        <v>26</v>
      </c>
      <c r="G34" s="3" t="s">
        <v>22</v>
      </c>
      <c r="H34" s="22" t="s">
        <v>27</v>
      </c>
      <c r="I34" s="22" t="s">
        <v>23</v>
      </c>
      <c r="J34" s="22" t="s">
        <v>24</v>
      </c>
      <c r="K34" s="45" t="s">
        <v>102</v>
      </c>
      <c r="L34" s="22" t="s">
        <v>25</v>
      </c>
      <c r="M34" s="71">
        <v>100</v>
      </c>
    </row>
    <row r="35" spans="1:13" ht="44.25" customHeight="1" x14ac:dyDescent="0.25">
      <c r="A35" s="25" t="s">
        <v>46</v>
      </c>
      <c r="B35" s="3" t="s">
        <v>103</v>
      </c>
      <c r="C35" s="84" t="s">
        <v>88</v>
      </c>
      <c r="D35" s="81">
        <v>2018</v>
      </c>
      <c r="E35" s="81">
        <v>2019</v>
      </c>
      <c r="F35" s="34" t="s">
        <v>26</v>
      </c>
      <c r="G35" s="3" t="s">
        <v>22</v>
      </c>
      <c r="H35" s="22" t="s">
        <v>27</v>
      </c>
      <c r="I35" s="22" t="s">
        <v>23</v>
      </c>
      <c r="J35" s="22" t="s">
        <v>24</v>
      </c>
      <c r="K35" s="45" t="s">
        <v>104</v>
      </c>
      <c r="L35" s="22" t="s">
        <v>25</v>
      </c>
      <c r="M35" s="71">
        <v>100</v>
      </c>
    </row>
    <row r="36" spans="1:13" ht="58.5" customHeight="1" x14ac:dyDescent="0.25">
      <c r="A36" s="25" t="s">
        <v>47</v>
      </c>
      <c r="B36" s="13" t="s">
        <v>105</v>
      </c>
      <c r="C36" s="84" t="s">
        <v>88</v>
      </c>
      <c r="D36" s="81">
        <v>2018</v>
      </c>
      <c r="E36" s="81">
        <v>2019</v>
      </c>
      <c r="F36" s="34" t="s">
        <v>26</v>
      </c>
      <c r="G36" s="3" t="s">
        <v>22</v>
      </c>
      <c r="H36" s="22" t="s">
        <v>27</v>
      </c>
      <c r="I36" s="22" t="s">
        <v>23</v>
      </c>
      <c r="J36" s="22" t="s">
        <v>24</v>
      </c>
      <c r="K36" s="45" t="s">
        <v>106</v>
      </c>
      <c r="L36" s="22" t="s">
        <v>25</v>
      </c>
      <c r="M36" s="71">
        <v>100</v>
      </c>
    </row>
    <row r="37" spans="1:13" ht="78" customHeight="1" x14ac:dyDescent="0.25">
      <c r="A37" s="25" t="s">
        <v>76</v>
      </c>
      <c r="B37" s="3" t="s">
        <v>107</v>
      </c>
      <c r="C37" s="84" t="s">
        <v>88</v>
      </c>
      <c r="D37" s="81">
        <v>2018</v>
      </c>
      <c r="E37" s="81">
        <v>2019</v>
      </c>
      <c r="F37" s="34" t="s">
        <v>26</v>
      </c>
      <c r="G37" s="3" t="s">
        <v>22</v>
      </c>
      <c r="H37" s="22" t="s">
        <v>27</v>
      </c>
      <c r="I37" s="22" t="s">
        <v>23</v>
      </c>
      <c r="J37" s="22" t="s">
        <v>24</v>
      </c>
      <c r="K37" s="45" t="s">
        <v>126</v>
      </c>
      <c r="L37" s="22" t="s">
        <v>25</v>
      </c>
      <c r="M37" s="71">
        <v>100</v>
      </c>
    </row>
    <row r="38" spans="1:13" ht="45" x14ac:dyDescent="0.25">
      <c r="A38" s="25" t="s">
        <v>80</v>
      </c>
      <c r="B38" s="86" t="s">
        <v>139</v>
      </c>
      <c r="C38" s="84" t="s">
        <v>88</v>
      </c>
      <c r="D38" s="81">
        <v>2018</v>
      </c>
      <c r="E38" s="81">
        <v>2018</v>
      </c>
      <c r="F38" s="65" t="s">
        <v>68</v>
      </c>
      <c r="G38" s="3" t="s">
        <v>22</v>
      </c>
      <c r="H38" s="22" t="s">
        <v>27</v>
      </c>
      <c r="I38" s="22" t="s">
        <v>29</v>
      </c>
      <c r="J38" s="22" t="s">
        <v>36</v>
      </c>
      <c r="K38" s="45" t="s">
        <v>137</v>
      </c>
      <c r="L38" s="41" t="s">
        <v>25</v>
      </c>
      <c r="M38" s="63">
        <v>100000</v>
      </c>
    </row>
    <row r="39" spans="1:13" ht="30" x14ac:dyDescent="0.25">
      <c r="A39" s="25" t="s">
        <v>86</v>
      </c>
      <c r="B39" s="60" t="s">
        <v>64</v>
      </c>
      <c r="C39" s="84" t="s">
        <v>88</v>
      </c>
      <c r="D39" s="81">
        <v>2015</v>
      </c>
      <c r="E39" s="81">
        <v>2018</v>
      </c>
      <c r="F39" s="34" t="s">
        <v>65</v>
      </c>
      <c r="G39" s="3" t="s">
        <v>22</v>
      </c>
      <c r="H39" s="40" t="s">
        <v>27</v>
      </c>
      <c r="I39" s="40" t="s">
        <v>29</v>
      </c>
      <c r="J39" s="40" t="s">
        <v>36</v>
      </c>
      <c r="K39" s="54" t="s">
        <v>71</v>
      </c>
      <c r="L39" s="42" t="s">
        <v>25</v>
      </c>
      <c r="M39" s="63">
        <v>30000</v>
      </c>
    </row>
    <row r="40" spans="1:13" ht="51" customHeight="1" x14ac:dyDescent="0.25">
      <c r="A40" s="25" t="s">
        <v>89</v>
      </c>
      <c r="B40" s="60" t="s">
        <v>108</v>
      </c>
      <c r="C40" s="84" t="s">
        <v>88</v>
      </c>
      <c r="D40" s="81">
        <v>2018</v>
      </c>
      <c r="E40" s="81">
        <v>2019</v>
      </c>
      <c r="F40" s="34" t="s">
        <v>26</v>
      </c>
      <c r="G40" s="3" t="s">
        <v>22</v>
      </c>
      <c r="H40" s="40" t="s">
        <v>27</v>
      </c>
      <c r="I40" s="40" t="s">
        <v>29</v>
      </c>
      <c r="J40" s="40" t="s">
        <v>36</v>
      </c>
      <c r="K40" s="59" t="s">
        <v>109</v>
      </c>
      <c r="L40" s="42" t="s">
        <v>25</v>
      </c>
      <c r="M40" s="63">
        <v>100</v>
      </c>
    </row>
    <row r="41" spans="1:13" ht="90" x14ac:dyDescent="0.25">
      <c r="A41" s="25" t="s">
        <v>114</v>
      </c>
      <c r="B41" s="60" t="s">
        <v>110</v>
      </c>
      <c r="C41" s="84" t="s">
        <v>88</v>
      </c>
      <c r="D41" s="81">
        <v>2018</v>
      </c>
      <c r="E41" s="81">
        <v>2019</v>
      </c>
      <c r="F41" s="34" t="s">
        <v>26</v>
      </c>
      <c r="G41" s="3" t="s">
        <v>22</v>
      </c>
      <c r="H41" s="40" t="s">
        <v>27</v>
      </c>
      <c r="I41" s="40" t="s">
        <v>29</v>
      </c>
      <c r="J41" s="40" t="s">
        <v>36</v>
      </c>
      <c r="K41" s="59" t="s">
        <v>111</v>
      </c>
      <c r="L41" s="42" t="s">
        <v>25</v>
      </c>
      <c r="M41" s="90">
        <v>100</v>
      </c>
    </row>
    <row r="42" spans="1:13" ht="75" x14ac:dyDescent="0.25">
      <c r="A42" s="25" t="s">
        <v>115</v>
      </c>
      <c r="B42" s="60" t="s">
        <v>112</v>
      </c>
      <c r="C42" s="84" t="s">
        <v>88</v>
      </c>
      <c r="D42" s="81">
        <v>2018</v>
      </c>
      <c r="E42" s="81">
        <v>2019</v>
      </c>
      <c r="F42" s="34" t="s">
        <v>26</v>
      </c>
      <c r="G42" s="3" t="s">
        <v>22</v>
      </c>
      <c r="H42" s="40" t="s">
        <v>27</v>
      </c>
      <c r="I42" s="40" t="s">
        <v>29</v>
      </c>
      <c r="J42" s="40" t="s">
        <v>36</v>
      </c>
      <c r="K42" s="59" t="s">
        <v>113</v>
      </c>
      <c r="L42" s="42" t="s">
        <v>25</v>
      </c>
      <c r="M42" s="63">
        <v>100</v>
      </c>
    </row>
    <row r="43" spans="1:13" ht="30" x14ac:dyDescent="0.25">
      <c r="A43" s="25" t="s">
        <v>128</v>
      </c>
      <c r="B43" s="66" t="s">
        <v>85</v>
      </c>
      <c r="C43" s="84" t="s">
        <v>88</v>
      </c>
      <c r="D43" s="81">
        <v>2017</v>
      </c>
      <c r="E43" s="81">
        <v>2020</v>
      </c>
      <c r="F43" s="34" t="s">
        <v>33</v>
      </c>
      <c r="G43" s="3" t="s">
        <v>22</v>
      </c>
      <c r="H43" s="40" t="s">
        <v>27</v>
      </c>
      <c r="I43" s="40" t="s">
        <v>34</v>
      </c>
      <c r="J43" s="40" t="s">
        <v>36</v>
      </c>
      <c r="K43" s="59" t="s">
        <v>87</v>
      </c>
      <c r="L43" s="42" t="s">
        <v>25</v>
      </c>
      <c r="M43" s="63">
        <v>24610.13</v>
      </c>
    </row>
    <row r="44" spans="1:13" ht="14.25" customHeight="1" x14ac:dyDescent="0.25">
      <c r="A44" s="156">
        <v>3</v>
      </c>
      <c r="B44" s="157" t="s">
        <v>48</v>
      </c>
      <c r="C44" s="158" t="s">
        <v>88</v>
      </c>
      <c r="D44" s="160">
        <v>2015</v>
      </c>
      <c r="E44" s="160">
        <v>2020</v>
      </c>
      <c r="F44" s="162"/>
      <c r="G44" s="94" t="s">
        <v>17</v>
      </c>
      <c r="H44" s="23" t="s">
        <v>18</v>
      </c>
      <c r="I44" s="24" t="s">
        <v>18</v>
      </c>
      <c r="J44" s="24" t="s">
        <v>18</v>
      </c>
      <c r="K44" s="53" t="s">
        <v>18</v>
      </c>
      <c r="L44" s="24" t="s">
        <v>18</v>
      </c>
      <c r="M44" s="72">
        <f>M45</f>
        <v>36618.85</v>
      </c>
    </row>
    <row r="45" spans="1:13" ht="28.5" x14ac:dyDescent="0.25">
      <c r="A45" s="156"/>
      <c r="B45" s="157"/>
      <c r="C45" s="159"/>
      <c r="D45" s="161"/>
      <c r="E45" s="161"/>
      <c r="F45" s="163"/>
      <c r="G45" s="94" t="s">
        <v>19</v>
      </c>
      <c r="H45" s="23" t="s">
        <v>18</v>
      </c>
      <c r="I45" s="24" t="s">
        <v>18</v>
      </c>
      <c r="J45" s="24" t="s">
        <v>18</v>
      </c>
      <c r="K45" s="53" t="s">
        <v>18</v>
      </c>
      <c r="L45" s="24" t="s">
        <v>18</v>
      </c>
      <c r="M45" s="72">
        <f>M46+M47+M49+M50+M48</f>
        <v>36618.85</v>
      </c>
    </row>
    <row r="46" spans="1:13" ht="45" x14ac:dyDescent="0.25">
      <c r="A46" s="25" t="s">
        <v>49</v>
      </c>
      <c r="B46" s="3" t="s">
        <v>50</v>
      </c>
      <c r="C46" s="84" t="s">
        <v>88</v>
      </c>
      <c r="D46" s="81">
        <v>2015</v>
      </c>
      <c r="E46" s="81">
        <v>2020</v>
      </c>
      <c r="F46" s="34" t="s">
        <v>51</v>
      </c>
      <c r="G46" s="3" t="s">
        <v>22</v>
      </c>
      <c r="H46" s="22" t="s">
        <v>27</v>
      </c>
      <c r="I46" s="22" t="s">
        <v>23</v>
      </c>
      <c r="J46" s="22" t="s">
        <v>52</v>
      </c>
      <c r="K46" s="91" t="s">
        <v>117</v>
      </c>
      <c r="L46" s="22" t="s">
        <v>53</v>
      </c>
      <c r="M46" s="71">
        <v>20081.099999999999</v>
      </c>
    </row>
    <row r="47" spans="1:13" ht="85.5" customHeight="1" x14ac:dyDescent="0.25">
      <c r="A47" s="25" t="s">
        <v>54</v>
      </c>
      <c r="B47" s="3" t="s">
        <v>55</v>
      </c>
      <c r="C47" s="100" t="s">
        <v>77</v>
      </c>
      <c r="D47" s="81">
        <v>2015</v>
      </c>
      <c r="E47" s="81">
        <v>2020</v>
      </c>
      <c r="F47" s="78" t="s">
        <v>56</v>
      </c>
      <c r="G47" s="3" t="s">
        <v>22</v>
      </c>
      <c r="H47" s="22" t="s">
        <v>27</v>
      </c>
      <c r="I47" s="22" t="s">
        <v>23</v>
      </c>
      <c r="J47" s="22" t="s">
        <v>52</v>
      </c>
      <c r="K47" s="45" t="s">
        <v>72</v>
      </c>
      <c r="L47" s="22" t="s">
        <v>31</v>
      </c>
      <c r="M47" s="71">
        <v>2930</v>
      </c>
    </row>
    <row r="48" spans="1:13" ht="84" x14ac:dyDescent="0.25">
      <c r="A48" s="25" t="s">
        <v>57</v>
      </c>
      <c r="B48" s="3" t="s">
        <v>116</v>
      </c>
      <c r="C48" s="100" t="s">
        <v>77</v>
      </c>
      <c r="D48" s="81">
        <v>2015</v>
      </c>
      <c r="E48" s="81">
        <v>2020</v>
      </c>
      <c r="F48" s="78" t="s">
        <v>125</v>
      </c>
      <c r="G48" s="3" t="s">
        <v>22</v>
      </c>
      <c r="H48" s="22" t="s">
        <v>27</v>
      </c>
      <c r="I48" s="22" t="s">
        <v>23</v>
      </c>
      <c r="J48" s="22" t="s">
        <v>52</v>
      </c>
      <c r="K48" s="45" t="s">
        <v>119</v>
      </c>
      <c r="L48" s="22" t="s">
        <v>31</v>
      </c>
      <c r="M48" s="71">
        <v>770</v>
      </c>
    </row>
    <row r="49" spans="1:13" ht="60" x14ac:dyDescent="0.25">
      <c r="A49" s="25" t="s">
        <v>58</v>
      </c>
      <c r="B49" s="3" t="s">
        <v>120</v>
      </c>
      <c r="C49" s="100" t="s">
        <v>77</v>
      </c>
      <c r="D49" s="81">
        <v>2015</v>
      </c>
      <c r="E49" s="81">
        <v>2020</v>
      </c>
      <c r="G49" s="3" t="s">
        <v>22</v>
      </c>
      <c r="H49" s="22" t="s">
        <v>27</v>
      </c>
      <c r="I49" s="22" t="s">
        <v>23</v>
      </c>
      <c r="J49" s="22" t="s">
        <v>52</v>
      </c>
      <c r="K49" s="45" t="s">
        <v>121</v>
      </c>
      <c r="L49" s="22" t="s">
        <v>31</v>
      </c>
      <c r="M49" s="71">
        <v>2300</v>
      </c>
    </row>
    <row r="50" spans="1:13" ht="45" x14ac:dyDescent="0.25">
      <c r="A50" s="25" t="s">
        <v>122</v>
      </c>
      <c r="B50" s="3" t="s">
        <v>59</v>
      </c>
      <c r="C50" s="84" t="s">
        <v>90</v>
      </c>
      <c r="D50" s="81">
        <v>2015</v>
      </c>
      <c r="E50" s="81">
        <v>2020</v>
      </c>
      <c r="F50" s="34" t="s">
        <v>60</v>
      </c>
      <c r="G50" s="3" t="s">
        <v>22</v>
      </c>
      <c r="H50" s="22" t="s">
        <v>27</v>
      </c>
      <c r="I50" s="22" t="s">
        <v>23</v>
      </c>
      <c r="J50" s="22" t="s">
        <v>52</v>
      </c>
      <c r="K50" s="91" t="s">
        <v>118</v>
      </c>
      <c r="L50" s="22" t="s">
        <v>61</v>
      </c>
      <c r="M50" s="71">
        <v>10537.75</v>
      </c>
    </row>
    <row r="51" spans="1:13" ht="15.75" x14ac:dyDescent="0.25">
      <c r="A51" s="27"/>
      <c r="B51" s="29" t="s">
        <v>62</v>
      </c>
      <c r="C51" s="27"/>
      <c r="D51" s="28"/>
      <c r="E51" s="28"/>
      <c r="F51" s="28"/>
      <c r="G51" s="27"/>
      <c r="H51" s="27"/>
      <c r="I51" s="16"/>
      <c r="J51" s="16"/>
      <c r="K51" s="55"/>
      <c r="L51" s="16"/>
      <c r="M51" s="103">
        <f>M44+M28+M10</f>
        <v>335283.01</v>
      </c>
    </row>
    <row r="52" spans="1:13" ht="15.75" x14ac:dyDescent="0.25">
      <c r="A52" s="30"/>
      <c r="B52" s="31"/>
      <c r="C52" s="30"/>
      <c r="D52" s="32"/>
      <c r="E52" s="32"/>
      <c r="F52" s="32"/>
      <c r="G52" s="30"/>
      <c r="H52" s="30"/>
      <c r="I52" s="33"/>
      <c r="J52" s="33"/>
      <c r="K52" s="56"/>
      <c r="L52" s="33"/>
      <c r="M52" s="68"/>
    </row>
    <row r="53" spans="1:13" x14ac:dyDescent="0.25">
      <c r="A53" s="30"/>
      <c r="K53" s="1"/>
      <c r="M53" s="68"/>
    </row>
    <row r="54" spans="1:13" ht="18.75" x14ac:dyDescent="0.3">
      <c r="B54" s="17" t="s">
        <v>63</v>
      </c>
      <c r="C54" s="17"/>
      <c r="D54" s="17"/>
      <c r="E54" s="17"/>
      <c r="G54" s="58"/>
      <c r="H54" s="58"/>
      <c r="I54" s="58"/>
      <c r="J54" s="58"/>
      <c r="K54" s="18" t="s">
        <v>75</v>
      </c>
      <c r="L54" s="58"/>
    </row>
    <row r="55" spans="1:13" ht="18.75" x14ac:dyDescent="0.3">
      <c r="A55" s="17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70"/>
    </row>
  </sheetData>
  <protectedRanges>
    <protectedRange sqref="A4:M8" name="Диапазон1"/>
  </protectedRanges>
  <mergeCells count="46">
    <mergeCell ref="B55:L55"/>
    <mergeCell ref="A44:A45"/>
    <mergeCell ref="B44:B45"/>
    <mergeCell ref="C44:C45"/>
    <mergeCell ref="D44:D45"/>
    <mergeCell ref="E44:E45"/>
    <mergeCell ref="F44:F45"/>
    <mergeCell ref="F28:F31"/>
    <mergeCell ref="A18:A19"/>
    <mergeCell ref="B18:B19"/>
    <mergeCell ref="C18:C19"/>
    <mergeCell ref="D18:D19"/>
    <mergeCell ref="E18:E19"/>
    <mergeCell ref="F18:F19"/>
    <mergeCell ref="A28:A31"/>
    <mergeCell ref="B28:B31"/>
    <mergeCell ref="C28:C31"/>
    <mergeCell ref="D28:D31"/>
    <mergeCell ref="E28:E31"/>
    <mergeCell ref="A14:A17"/>
    <mergeCell ref="B14:B17"/>
    <mergeCell ref="C14:C17"/>
    <mergeCell ref="D14:D17"/>
    <mergeCell ref="E14:E17"/>
    <mergeCell ref="F14:F17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I1:M1"/>
    <mergeCell ref="I2:M2"/>
    <mergeCell ref="A3:M3"/>
    <mergeCell ref="A4:B5"/>
    <mergeCell ref="C4:M4"/>
    <mergeCell ref="C5:M5"/>
  </mergeCells>
  <pageMargins left="0.39370078740157483" right="0.39370078740157483" top="0.17" bottom="0.17" header="0.17" footer="0.17"/>
  <pageSetup paperSize="9" scale="86" orientation="landscape" r:id="rId1"/>
  <rowBreaks count="2" manualBreakCount="2">
    <brk id="22" max="12" man="1"/>
    <brk id="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2018-01-26T11:01:05Z</cp:lastPrinted>
  <dcterms:created xsi:type="dcterms:W3CDTF">2015-04-16T11:15:46Z</dcterms:created>
  <dcterms:modified xsi:type="dcterms:W3CDTF">2018-02-01T07:26:32Z</dcterms:modified>
</cp:coreProperties>
</file>